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elin/Documents/Sprog, Litteratur &amp; Medier/Cand. Mag./Speciale/Aflevering/"/>
    </mc:Choice>
  </mc:AlternateContent>
  <xr:revisionPtr revIDLastSave="0" documentId="13_ncr:1_{FCF80C9B-DDE7-CC40-A15B-4F867B6751BE}" xr6:coauthVersionLast="47" xr6:coauthVersionMax="47" xr10:uidLastSave="{00000000-0000-0000-0000-000000000000}"/>
  <bookViews>
    <workbookView xWindow="2400" yWindow="460" windowWidth="25160" windowHeight="16280" firstSheet="1" activeTab="1" xr2:uid="{89049C20-8163-974B-9DDC-5DE375609A11}"/>
  </bookViews>
  <sheets>
    <sheet name="ordbogêraĸ 1967" sheetId="3" r:id="rId1"/>
    <sheet name="Kodningsskema" sheetId="2" r:id="rId2"/>
    <sheet name="Comparison oqaa &amp; ordb" sheetId="5" r:id="rId3"/>
    <sheet name="Unmatched from Oqaasileriffik" sheetId="6" r:id="rId4"/>
    <sheet name="Unmatched from ordbogeeraq" sheetId="7" r:id="rId5"/>
    <sheet name="Data - statistik" sheetId="10" r:id="rId6"/>
    <sheet name="Emotive - hvilke følelser" sheetId="12" r:id="rId7"/>
    <sheet name="Cognitive - videnstilstand" sheetId="15" r:id="rId8"/>
    <sheet name="Conative - forsk funktioner" sheetId="11" r:id="rId9"/>
    <sheet name="Verbalstammer" sheetId="16" r:id="rId10"/>
    <sheet name="Phatic - fatiske interjektioner" sheetId="13" r:id="rId11"/>
    <sheet name="Formulae - Formler"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0" l="1"/>
  <c r="B6" i="10"/>
  <c r="B8" i="10"/>
  <c r="B10" i="10"/>
  <c r="B11" i="10"/>
  <c r="B9" i="10"/>
  <c r="B5" i="10"/>
  <c r="B4" i="10"/>
  <c r="H89" i="7" l="1"/>
  <c r="K15" i="6"/>
  <c r="J34" i="12" l="1"/>
  <c r="J33" i="12"/>
  <c r="J32" i="12"/>
  <c r="J31" i="12"/>
  <c r="J30" i="12"/>
  <c r="J29" i="12"/>
  <c r="J28" i="12"/>
  <c r="J27" i="12"/>
  <c r="J26" i="12"/>
  <c r="J25" i="12"/>
  <c r="J24" i="12"/>
  <c r="J23" i="12"/>
  <c r="J22" i="12"/>
  <c r="J21" i="12"/>
  <c r="J20" i="12"/>
  <c r="J19" i="12"/>
  <c r="J18" i="12"/>
  <c r="J17" i="12"/>
  <c r="J16" i="12"/>
  <c r="J15" i="12"/>
  <c r="J14" i="12"/>
  <c r="J13" i="12"/>
  <c r="J11" i="12"/>
  <c r="J9" i="12"/>
  <c r="J10" i="12"/>
  <c r="J8" i="12"/>
  <c r="J7" i="12"/>
  <c r="F30" i="11" l="1"/>
  <c r="K14" i="6"/>
  <c r="K13" i="6"/>
  <c r="K10" i="6"/>
  <c r="K9" i="6"/>
  <c r="K8" i="6"/>
  <c r="H9" i="14"/>
  <c r="H8" i="14"/>
  <c r="H7" i="14"/>
  <c r="H6" i="14"/>
  <c r="H5" i="14"/>
  <c r="H21" i="11"/>
  <c r="H20" i="11"/>
  <c r="H13" i="11"/>
  <c r="H19" i="11"/>
  <c r="H18" i="11"/>
  <c r="H17" i="11"/>
  <c r="H16" i="11"/>
  <c r="H15" i="11"/>
  <c r="H14" i="11"/>
  <c r="H12" i="11"/>
  <c r="H11" i="11"/>
  <c r="H10" i="11"/>
  <c r="H9" i="11"/>
  <c r="D7" i="10" l="1"/>
  <c r="D5" i="10"/>
  <c r="D4" i="10"/>
  <c r="C11" i="10"/>
  <c r="C10" i="10"/>
  <c r="C7" i="10"/>
  <c r="C6" i="10"/>
  <c r="C5" i="10"/>
  <c r="C4" i="10"/>
  <c r="C3" i="10"/>
  <c r="D11" i="10"/>
  <c r="D10" i="10"/>
  <c r="D9" i="10"/>
  <c r="D8" i="10"/>
  <c r="D6" i="10"/>
  <c r="D3" i="10"/>
  <c r="C12" i="10" l="1"/>
  <c r="B12" i="10"/>
  <c r="E4" i="10"/>
  <c r="E5" i="10"/>
  <c r="D12" i="10"/>
  <c r="E8" i="10"/>
  <c r="E7" i="10"/>
  <c r="E9" i="10"/>
  <c r="E6" i="10"/>
  <c r="E10" i="10"/>
  <c r="E11" i="10"/>
  <c r="E3" i="10"/>
  <c r="E12" i="10" l="1"/>
</calcChain>
</file>

<file path=xl/sharedStrings.xml><?xml version="1.0" encoding="utf-8"?>
<sst xmlns="http://schemas.openxmlformats.org/spreadsheetml/2006/main" count="1623" uniqueCount="727">
  <si>
    <t>Kategori</t>
  </si>
  <si>
    <t>Kode</t>
  </si>
  <si>
    <t>Expressive: emotive</t>
  </si>
  <si>
    <t>1a</t>
  </si>
  <si>
    <t>Expressive: cognitive</t>
  </si>
  <si>
    <t>1b</t>
  </si>
  <si>
    <t>Conative</t>
  </si>
  <si>
    <t>Phatic</t>
  </si>
  <si>
    <t>Barnesprog (Petersen: mo)</t>
  </si>
  <si>
    <t>Uspecificeret</t>
  </si>
  <si>
    <t>a’, oqq (tupannermit, tupigutsannermit nilliut).</t>
  </si>
  <si>
    <t>aa, oqq = haa; pinnermat, ila anneqaanga. aamanna, upt aasanna, il. il., aa-qaa (asissuilluni); aakasik-una, aatsialak, aannguaq-una, aajikku; uumaak-aa, oql ukorsii-aa, il. il.</t>
  </si>
  <si>
    <t>a’-a, oqq mo -rpoq: perusuersarpoq.</t>
  </si>
  <si>
    <t>aa-ila, oqq (oqr). tak: aa.</t>
  </si>
  <si>
    <t>aatsaat, oqr -saaginnaq, -saaqqissaaq = -qqinnaaq, -saakasik, oqq -lli sussaq, -saarluinnaq, oqr</t>
  </si>
  <si>
    <t>ajaa, oqq -jaartorpoq (taalliatoqqani) = iaa, iaaja!</t>
  </si>
  <si>
    <t>ajjaa, oqq = al’aa: -qqajarpoq, -ngajappoq; a., nakkaqqajaqaanga.</t>
  </si>
  <si>
    <t>ajornarpoq, = sapernarpoq; -nakusoorpoq. -naallak, oqq -naasaarpoq, -sivoq.</t>
  </si>
  <si>
    <t>aakasik, oqq aa.-una, -siit-aasiit, -siit-uku, -sassuaq. tak: aa.</t>
  </si>
  <si>
    <t>aluk = alum = alung, oqq (meeqqap meeraqamminut inuulluaqqussutaa kingulleq).</t>
  </si>
  <si>
    <t>aamma, oqr -lu, oqq -mattaaq, -loorpoq, -lissaaq, oqr -li pigaluaripput.</t>
  </si>
  <si>
    <t>amiimii, oqq -rpoq, s</t>
  </si>
  <si>
    <t>aap, oqq tak: aanngooq, aappeerpoq.</t>
  </si>
  <si>
    <t>apaapa, oqq mo, tak: apaapaartorpoq.</t>
  </si>
  <si>
    <t>aarit, oqq -rimmi, -lli, -aasiit (aarinaasiit), -rimmiaasiit.</t>
  </si>
  <si>
    <t>arraa, oqq = harraa; hahhaa: takuuk, malugiuk!</t>
  </si>
  <si>
    <t>aanngooq, oqq tak: aap.</t>
  </si>
  <si>
    <t>ee, oqq -raa: maajugaa, iingagaa; -rsuaq-una. tak: eeraa. eertarpoq, I.</t>
  </si>
  <si>
    <t>ee-ee, oqq (kalerrisaarissut); tak: eertarpoq.</t>
  </si>
  <si>
    <t>eeq, oqq (mitallernerup imaluunniit tupigutsannerup nipaa).</t>
  </si>
  <si>
    <t>eqqanaq, oqq -naarpoq (siooranermit); -naraluttuaq, -rsilat.</t>
  </si>
  <si>
    <t>haj, oqq = haa: uumaak-aa, ukorsii-aa.</t>
  </si>
  <si>
    <t>harraa, oqq = arraa, iarraa.</t>
  </si>
  <si>
    <t>heeq-aa, oqq = eeq-aa (ersisaarut).</t>
  </si>
  <si>
    <t>hi’, oqq (arnat uissuummillutik nilliutaat).</t>
  </si>
  <si>
    <t>hii, oqq = ii.</t>
  </si>
  <si>
    <t>hoo, oqq (kalerrisaarut).</t>
  </si>
  <si>
    <t>huaa, oqq -rtorpoq, tak: uaa.</t>
  </si>
  <si>
    <t>ii, oqq (tupigutsannerup, aliannaarnerup nipaa); -minaqaaq: alianaaqaaq.</t>
  </si>
  <si>
    <t>ii-aa, oqq (uissuumminerup nipaa).</t>
  </si>
  <si>
    <t>iaa -iaa-iaa jaa, oqq (ivertut pisiminni atortagaat, nuannaarnerup nilliutaa).</t>
  </si>
  <si>
    <t>iarraa, oqq = harraa.</t>
  </si>
  <si>
    <t>ikkii, oqq (masak, nilleq p.) -rnarpoq, -rtorpoq.</t>
  </si>
  <si>
    <t>ila, oqq -laana, -ila (apers.: tuavioqaat? akiss.: ilaanaqaat), -mi, oqr</t>
  </si>
  <si>
    <t>ilaa, I, oqq (s: taamaappoq, ilaa? akiss.: massami, taamaappoq).</t>
  </si>
  <si>
    <t>ilaana, oqq (apers.: qasoqaat? akiss.: ilaana(qaat). tak: ila.</t>
  </si>
  <si>
    <t>ili-ilili, oqq (qimminut qimuttunut naalakkiut: talerpiup tungaanut!).</t>
  </si>
  <si>
    <t>ilorfaallak, oqq = rraallak, -ppoq, gaa = iluaallagaa.</t>
  </si>
  <si>
    <t>ilorraallak, oqq = ilorfaallak; -llagaa, -tsippaa.</t>
  </si>
  <si>
    <t>iluaallak, oqq = pitsaajallak.</t>
  </si>
  <si>
    <t>imaattu, oqq -qanngilaq, ll -rsimagami ...</t>
  </si>
  <si>
    <t>inuugujoq, oqq (ilassinnissut).</t>
  </si>
  <si>
    <t>imma, oqr, -tsiaq, oqq -kanneq, -ralaannguaq, -mannguaq, aannaq.</t>
  </si>
  <si>
    <t>iuu, oqq = iuv, iuju (qimuttunut naalakkiut, saamiup tungaanut!).</t>
  </si>
  <si>
    <t>iteeq, oqq (: arajutsinngilara).</t>
  </si>
  <si>
    <t>juujooq, oqq -rtorpaa, uumisaarfigaa.</t>
  </si>
  <si>
    <t>qaa, I, oqq -qaartorpoq: tuavisaarivoq.</t>
  </si>
  <si>
    <t>qaassunni, oqq tak: qaannippoq.</t>
  </si>
  <si>
    <t>qaaqaa, oqq -rtorpoq; tak: qaa, I.</t>
  </si>
  <si>
    <t>qangattarpoq, paa, -taappaa, sivoq, -sarpoq, -sa, oqq -taavaa, -tagaq, kk -taarpoq.</t>
  </si>
  <si>
    <t>qeeq, II, oqq -rtorpoq (appaliarsuk, qeerlutooq).</t>
  </si>
  <si>
    <t>qilussunni, oqq -nippoq, ts -nilaarpoq.</t>
  </si>
  <si>
    <t>qujanaq, oqq (qujan’), -rsuaq, -navik.</t>
  </si>
  <si>
    <t>kakkaak, oqq = asaa, asaasakkaak.</t>
  </si>
  <si>
    <t>kiikiik, oqq (kissaviarsuup qarlornera issuarlugu meeqqat nilliaataat).</t>
  </si>
  <si>
    <t>kinaallak, oqq -ppoq, -llagaa.</t>
  </si>
  <si>
    <t>manik, t, oqq = -soq.</t>
  </si>
  <si>
    <t>mas! oqq (isorinnissut).</t>
  </si>
  <si>
    <t>massami, oqq = aap, sooruna.</t>
  </si>
  <si>
    <t>na’, oqq = na’-aa (annernerup nipaa); na’-aalaa, -aartorpoq = nannannaartorpoq.</t>
  </si>
  <si>
    <t>naagga, oqq -li, -luunniit.</t>
  </si>
  <si>
    <t>naami, oqq = peqanngilaq; -rluinnaq, -qqissaaq, = -qqinnaaq.</t>
  </si>
  <si>
    <t>nanana, oqq = na’-aa, na’-aa.</t>
  </si>
  <si>
    <t>nuann’, oqq = nuanneq = nuanneqaaq.</t>
  </si>
  <si>
    <t>pinneq, oqq = pinnivippoq.</t>
  </si>
  <si>
    <t>pui,(t), -rnippoq, ts -rni, oqq = puik.</t>
  </si>
  <si>
    <t>sakimminaq, oqq -nassusia!</t>
  </si>
  <si>
    <t>sas, oqq (isorinnissut). = mass’.</t>
  </si>
  <si>
    <t>sii, oqq -rtorpoq, paa: kalerrisaarpaa.</t>
  </si>
  <si>
    <t>silat, oqq = ila (s. qujanarsilat, iasilat).</t>
  </si>
  <si>
    <t>suukia, oqq = -rtassa: soqutaanngilaq.</t>
  </si>
  <si>
    <t>siooranaq, oqq = -naqi!</t>
  </si>
  <si>
    <t>suuki, oqq = suukia, = suukiartassa: soqutaanngilaq, ll</t>
  </si>
  <si>
    <t>sumitsakiaq, oqq (pissanganngisaagaluaq pigaanni).</t>
  </si>
  <si>
    <t>sussa, oqq = -soq: soqutaanngilaq; -soorpoq = sussaarpoq.</t>
  </si>
  <si>
    <t>ta, oqq I = taa: nipangerit(si), tusaagit(si), naalaarit(si), sunaana! ata! tak: taasiit.</t>
  </si>
  <si>
    <t>takasik-aasiit, oqq (quiatsaat) (qassiit: takasiit-aasiit).</t>
  </si>
  <si>
    <t>taraluttuaq, oqq (pissangatsanneq).</t>
  </si>
  <si>
    <t>tarsuaq-aasiit, oqq tak: takasik-aasiit, taraluttuaq.</t>
  </si>
  <si>
    <t>tassali, oqq (patsiseqarama, asuli).</t>
  </si>
  <si>
    <t>taatuuku, oqq tullia tak:</t>
  </si>
  <si>
    <t>taatuuna, oqq ajoralugu, naammaginagu, assuaralugu, s: t. pikatassuaq!</t>
  </si>
  <si>
    <t>tuavi, oqq = tuaviorit, si!</t>
  </si>
  <si>
    <t>tupinnaq, oqq (tupinn’!), -rsilat.</t>
  </si>
  <si>
    <t>ugg, oqq I = igg(u).</t>
  </si>
  <si>
    <t>uffa, oqq = ugga, uffa: aana.</t>
  </si>
  <si>
    <t>uuj, oqq = ikkii. tak: uujungujoortorpoq.</t>
  </si>
  <si>
    <t>uuminaq, oqq -nakasik.</t>
  </si>
  <si>
    <t>upaa, oqq (meeqqanut ilassissut); -rpaa.</t>
  </si>
  <si>
    <t>usiinna, oqq = usi.</t>
  </si>
  <si>
    <t>uaalu, oqq = uangalu (pilanga).</t>
  </si>
  <si>
    <t>-orpoq, II, oqq (oqr)-o: asoorpoq, aammaloorpoq, aqagoorpoq.</t>
  </si>
  <si>
    <t>Gammel tradition</t>
  </si>
  <si>
    <t>assut, oqq, oqr -sukanneq, -sungaatsiaq, -sorujussuaq.</t>
  </si>
  <si>
    <t>aaguk, oqq: tunniukkiartoruk. tak: aappaa.</t>
  </si>
  <si>
    <t>ai, oqq: qanoq oqarpit? = hai.</t>
  </si>
  <si>
    <t>ai-aa, oqq: qasoqaanga (anersaaruluut).</t>
  </si>
  <si>
    <t>aat, oqq: taamaappa? piumavit? taamaaligit: pilara-aat.</t>
  </si>
  <si>
    <t>aaja, oqq: naagga, piumanngilanga.</t>
  </si>
  <si>
    <t>ajasuu, oqq: tupinnaq; -rpoq: tupigusuppoq; -rutigaa, -rnaqaaq.</t>
  </si>
  <si>
    <t>ak, oqq: tiguuk = aak, akki!</t>
  </si>
  <si>
    <t>akunit, oqq: tuavi!</t>
  </si>
  <si>
    <t>al’aa, oqq: -qqajarpoq, eqqungajappaa; -l’aqqajaveqaa.</t>
  </si>
  <si>
    <t>aliagaa(givaa), -suppoq, -atsappoq, -saappaa, -saarpaa, -narpoq, -naq, oqq</t>
  </si>
  <si>
    <t>alianaappoq, ts -naagaa, -naallivoq, -sivoq, -naak! oqq</t>
  </si>
  <si>
    <t>anersalu, oqq: qujanartoq, tulluunnartoq: -lunnguaraarsuk, oqq</t>
  </si>
  <si>
    <t>animmiaa, oqq, mo -rpoq, -rta.</t>
  </si>
  <si>
    <t>angeqi, oqq: angissusersua!</t>
  </si>
  <si>
    <t>aannguaq-una (oqq), -it-uku.</t>
  </si>
  <si>
    <t>arng’, oqq: aarit, pileratarpoq.</t>
  </si>
  <si>
    <t>aarsuaq-una, (oqq), -it-uku!</t>
  </si>
  <si>
    <t>asaa, assaa, oqq: kakkaak; -sakkaak, oqq</t>
  </si>
  <si>
    <t>aasik, oqq: piumanngilanga.</t>
  </si>
  <si>
    <t>aasikasak, oqq: qanormiaa taamak; a. = aaseralak.</t>
  </si>
  <si>
    <t>aasiit, oqr (oqq) aa.-aasiit (aasinaasiit), taannaqa-aa. aarit-aa. kiisami-aa. qujanaq-aa. -lli piisaalerput; ilaanni-aa.</t>
  </si>
  <si>
    <t>asu, oqq: taamak naammalerpoq; -aasiit piitsoq! -sumi, oqr -sumigooq-una: kiisami.</t>
  </si>
  <si>
    <t>asuk, = asuki, = asukiaq, oqq: naluara.</t>
  </si>
  <si>
    <t>asuli, oqq, oqr -leerpoq, s: pimiinngilaq; -liinnaq, naavoq, -liunngitsoq...</t>
  </si>
  <si>
    <t>ata, oqq: takuuk, tusaajuk, sianiguuk; -li, oqq, oqr s: a. illit pinnak; -lusooq, -liaasiit, -manna nalugit.</t>
  </si>
  <si>
    <t>ataa, oqq: upaa; -rpaa: upaarpaa.</t>
  </si>
  <si>
    <t>eeq-aa, oqq: ersinaq. = heeq-aa.</t>
  </si>
  <si>
    <t>ha’, oqq: qanoq oqarpit?</t>
  </si>
  <si>
    <t>haa, oqq: takuuk (uparuartuilluni).</t>
  </si>
  <si>
    <t>iasilat, oqq, -laraluttuaq, -laarpoq (: ileqqaarpoq).</t>
  </si>
  <si>
    <t>igg(u), oqq: nallinnaq; -raarsunnguaq.</t>
  </si>
  <si>
    <t>ilumut, oqq, oqr -lli takugaluarukku ...</t>
  </si>
  <si>
    <t>immaqa, oqq, oqr: taamaassimavoq; i. neqitoraanni; -luunniit, -mi.</t>
  </si>
  <si>
    <t>ingasak, oqq</t>
  </si>
  <si>
    <t>isa, I, oqq</t>
  </si>
  <si>
    <t>isiarni, oqq: isersunnilaarni.</t>
  </si>
  <si>
    <t>itakassak (oqq) (quiasuut).</t>
  </si>
  <si>
    <t>qanoq, oqq, oqr -aa: qanoq oqarpit? -rmi: aap; -norooq: q. oqarpa(t)? q. -ippit? q. -issusia, -rmi-taava (ta) ippa?</t>
  </si>
  <si>
    <t>qiianaq, oqq.</t>
  </si>
  <si>
    <t>qinngarnaq, oqq</t>
  </si>
  <si>
    <t>qujanassusia, tk, oqq</t>
  </si>
  <si>
    <t>kanngunaq, oqq</t>
  </si>
  <si>
    <t>kii, keeq, oqq: tassa, maanna (ataatsikkoorniartut); -rpoq: tassaarpoq; -rmi, miaasiit: aarimmiaasiit, aarinaasiit.</t>
  </si>
  <si>
    <t>kikkik, t = kikkiik oqq: quniitsoq, aarsuaq -una; -ssuaq.</t>
  </si>
  <si>
    <t>kinaanna, oqq: kina oqarpa?</t>
  </si>
  <si>
    <t>kiisa, oqr -mi (oqq), -saana, -li pulaartoq.</t>
  </si>
  <si>
    <t>kutaa, oqq, oqs -rpoq, paa: ilassivaa. = inuugujoq.</t>
  </si>
  <si>
    <t>ma, oqq, mo: kunitta; -rpaa.</t>
  </si>
  <si>
    <t>mamma, t (oqq), mo -rpoq: nerivoq (meeraq).</t>
  </si>
  <si>
    <t>mamaq, oqq: mamassusia</t>
  </si>
  <si>
    <t>manngaallak, oqq.</t>
  </si>
  <si>
    <t>mu, oqq, mo: uaalu; tak: mussi.</t>
  </si>
  <si>
    <t>mussi, oqq, mo: uaalulaaq; tak: mu.</t>
  </si>
  <si>
    <t>nak, oqq: qaaguk (inugaq), isaaguk.</t>
  </si>
  <si>
    <t>naak, oqq: sumiippa? oqr: n. erligalugu tunniutiinnarpaa; -mmi, -llikiaq, -naak (naanaak). tak: nanaak?</t>
  </si>
  <si>
    <t>naviagaa(givaa), -suppoq, -attarpoq, -attaappoq, ts -naq, oqq</t>
  </si>
  <si>
    <t>nassaalikkutitaq, oqq: nassaaleqaanga (uisakajaarluni).</t>
  </si>
  <si>
    <t>nerummaallak, oqq</t>
  </si>
  <si>
    <t>ninnaallak, oqq</t>
  </si>
  <si>
    <t>pullanni, oqq</t>
  </si>
  <si>
    <t>sallu, t -llup ataataa: akerarsuaq. (oqq).</t>
  </si>
  <si>
    <t>salloqi, oqq: salloqaatit; tak: sallu.</t>
  </si>
  <si>
    <t>saluni, oqq: anarni.</t>
  </si>
  <si>
    <t>serng’, oqq: ila pinnermat.</t>
  </si>
  <si>
    <t>suu, oqq: aap, sooruna.</t>
  </si>
  <si>
    <t>sooq, oqr, (oqq), -rmi, rli; tak: soorlu, -aa ...</t>
  </si>
  <si>
    <t>soornguna, oqq, oqr = sooruna, massami.</t>
  </si>
  <si>
    <t>sooruna, oqq: aap, suu; oqr: s. kukkuiuk? akiss: nalugakku.</t>
  </si>
  <si>
    <t>suinni, oqq: anarni, tipiluk.</t>
  </si>
  <si>
    <t>siumut, oqq, oqr saappoq (: peqqissiartulerpoq).</t>
  </si>
  <si>
    <t>sunaaffa, oqr: s. nalunngisat; oqq: taamaappoq; -una nalunngisara.</t>
  </si>
  <si>
    <t>sungarni, oqq</t>
  </si>
  <si>
    <t>suami-tassa, oqq: immannguaq (s. nikittaraaq).</t>
  </si>
  <si>
    <t>suvoq: sunngitsuunngilaq; -lluni (: oqq: naagga).</t>
  </si>
  <si>
    <t>taama, upo = taamatut: oqq: = taamak: asu, naami; tak: taava, -taamak; -rluinnaq.</t>
  </si>
  <si>
    <t>taamak, oqq: asu; oqr = taamatut; tak: taama.</t>
  </si>
  <si>
    <t>tani, oqq: kakkaak.</t>
  </si>
  <si>
    <t>tassa, upo = aana; oqq: = naammalerpoq; -saannaq = aatsaaginnaq, oqr</t>
  </si>
  <si>
    <t>tassaqa, oqq: qularnarpoq; oqr: -luunniit aputaassava! -li.</t>
  </si>
  <si>
    <t>taasiit, oqq: aammaasiit pigaluttuarpoq.</t>
  </si>
  <si>
    <t>tunguarni, oqq</t>
  </si>
  <si>
    <t>uaa, oqq: harraa, kanngunaq; -rtorpoq: kalerrisaarivoq; -rtorpaluk, -rpalaaq.</t>
  </si>
  <si>
    <t>uuminarpoq, -sivoq, -naqaaq, (oqq), -navippoq, s</t>
  </si>
  <si>
    <t>uunaq, oqq: uunaqaaq.</t>
  </si>
  <si>
    <t>usi, oqq: eqqaalerpara; -maanna.</t>
  </si>
  <si>
    <t>uatsi, oqq: utaqqilaarit, si!</t>
  </si>
  <si>
    <t>uffa, oqq: aana, oqr: u. nammineq suliariguniuk. = ugga.</t>
  </si>
  <si>
    <t>ugga, oqq: aana; oqr tak: uffa.</t>
  </si>
  <si>
    <t>unniit, oqq: sussa.</t>
  </si>
  <si>
    <t>-aluttuaq, o-oqq: tupinnaraluttuaq, qujanaraluttuaq, eqqanaraluttuaq.</t>
  </si>
  <si>
    <t>-arpoq, III, t-o: qajaarpoq, umiarsuaarpoq, — oqq-o: na’-aarpoq, naaggaarpoq, ern(g)iinnaarpoq, tassaarpoq, immaqaarpoq. + -torpoq: umiaartorpoq. tak: -erpoq, III, -orpoq, II.</t>
  </si>
  <si>
    <t>-allak, o-oqq: iluaallak, qaammaallak, makkuallak, qujanaallak, kinaallak, taarpaallak, kissaallak, misaallak.</t>
  </si>
  <si>
    <t>-erpoq, III, oqq-o: asukeerpoq, naaggaleerpoq, aammeerpoq, keerpoq, aappeerpoq.</t>
  </si>
  <si>
    <t>-gu, t-oqq: aappaagu, unnugu, aqagu. tak: -ru, -guagu.</t>
  </si>
  <si>
    <t>-guagu, oqq-oqq: aappaaguagu, aqaguagu. tak: -gu.</t>
  </si>
  <si>
    <t>-kanneq, t-t: kujatikanneq, kitikanneq, avannakanneq. oqq: immakanneq. tak: -ngajak.</t>
  </si>
  <si>
    <t>-kasik, t-t: puugutakasik, qaqqakasik, savikasik, annoraakasik, uumasukasik. oqq: uuminakasik.</t>
  </si>
  <si>
    <t>-naq, II, o-t: kigutaarnaq, anarnaq, kimmernaq, ippernaq. oqq: qutsannaq, qujanaq, alianaq, qatsunnaq.</t>
  </si>
  <si>
    <t>-nguarsi, o-oqq: qanga seqqunnguarsi, qanga qoqernannguarsi, qanga pujunnguarsi.</t>
  </si>
  <si>
    <t>-qqaanniuu, o-oqq: iseqqaanniuu, iteqqaanniuu, takoqqaanniuu, apuuteqqaanniuu.</t>
  </si>
  <si>
    <t>Linje fra ordbogêraĸ (allattaasitaaq)</t>
  </si>
  <si>
    <t>a eller b</t>
  </si>
  <si>
    <t>a</t>
  </si>
  <si>
    <t>a?</t>
  </si>
  <si>
    <t>?</t>
  </si>
  <si>
    <t>og 1?</t>
  </si>
  <si>
    <t>Kalerrisaarissutimmi?</t>
  </si>
  <si>
    <t>a-assaa oqq ;</t>
  </si>
  <si>
    <t>a'assaa oqq ;</t>
  </si>
  <si>
    <t>a-usi oqq ;</t>
  </si>
  <si>
    <t>aah oqq ;</t>
  </si>
  <si>
    <t>ah oqq ;</t>
  </si>
  <si>
    <t>aaja oqq ;</t>
  </si>
  <si>
    <t>aajaa oqq ;</t>
  </si>
  <si>
    <t>aajja oqq ;</t>
  </si>
  <si>
    <t>aajjaa oqq ;</t>
  </si>
  <si>
    <t>aajugga oqq ;</t>
  </si>
  <si>
    <t>aajuggaa oqq ;</t>
  </si>
  <si>
    <t>!aajuna</t>
  </si>
  <si>
    <t>aali oqq ;</t>
  </si>
  <si>
    <t>!aamma</t>
  </si>
  <si>
    <t>!aammalu</t>
  </si>
  <si>
    <t>aammalorsuaq oqq ;</t>
  </si>
  <si>
    <t>aa-a oqq ;</t>
  </si>
  <si>
    <t>aa-ilaa oqq ;</t>
  </si>
  <si>
    <t>aappi oqq ;</t>
  </si>
  <si>
    <t>aasiit-aasiit   oqq ;</t>
  </si>
  <si>
    <t>aasimmi-aasiit oqq ;</t>
  </si>
  <si>
    <t>!eqqanarsilat</t>
  </si>
  <si>
    <t>fuck oqq ;</t>
  </si>
  <si>
    <t>halala+Orth/Arch:halala oqq ;</t>
  </si>
  <si>
    <t>halleluja oqq ;</t>
  </si>
  <si>
    <t>hajja oqq ;</t>
  </si>
  <si>
    <t>hajjar oqq ;</t>
  </si>
  <si>
    <t>haha oqq ;</t>
  </si>
  <si>
    <t>hahaha oqq ;</t>
  </si>
  <si>
    <t>halu oqq ;</t>
  </si>
  <si>
    <t>heeq'aa</t>
  </si>
  <si>
    <t>hmm oqq ;</t>
  </si>
  <si>
    <t>imannak+SUAQ+Der/nn:imannarsuaq oqq ;</t>
  </si>
  <si>
    <t>immannguaq  oqq ;</t>
  </si>
  <si>
    <t>immannguaq+INNAQ+Der/nn:immannguaannaq oqq ;</t>
  </si>
  <si>
    <t>immaralaannguaq oqq ;</t>
  </si>
  <si>
    <t>immaralaarsuaq  oqq ;</t>
  </si>
  <si>
    <t>!immaqa</t>
  </si>
  <si>
    <t>isersunnilaarni oqq ;</t>
  </si>
  <si>
    <t>isiarni oqq ;</t>
  </si>
  <si>
    <t>itannguaq oqq ;</t>
  </si>
  <si>
    <t>iuf oqq ;</t>
  </si>
  <si>
    <t>iuju oqq ;</t>
  </si>
  <si>
    <t>ja oqq ;</t>
  </si>
  <si>
    <t>jaa oqq ;</t>
  </si>
  <si>
    <t>kakkaak+SUAQ+Der/nn+Sg:kakkaassuaq oqq ;</t>
  </si>
  <si>
    <t>kakkaak+SUAQ+Der/nn+Pl:kakkaassuit oqq ;</t>
  </si>
  <si>
    <t>katsorna oqq ;</t>
  </si>
  <si>
    <t>katsorna+Dial/Ngr:kattorna oqq ;</t>
  </si>
  <si>
    <t>kee oqq ;</t>
  </si>
  <si>
    <t>keeq oqq ;</t>
  </si>
  <si>
    <t>!kusanat</t>
  </si>
  <si>
    <t>kutaakkut oqq ;</t>
  </si>
  <si>
    <t xml:space="preserve">lalala+Orth/Arch:lalala oqq ; </t>
  </si>
  <si>
    <t>maleqqiarnaq oqq ;</t>
  </si>
  <si>
    <t>mamma oqq ;</t>
  </si>
  <si>
    <t>massami:mass oqq ;</t>
  </si>
  <si>
    <t>mu oqq ;</t>
  </si>
  <si>
    <t>mmh oqq ;</t>
  </si>
  <si>
    <t>!nalu</t>
  </si>
  <si>
    <t>nanna oqq ;</t>
  </si>
  <si>
    <t>nanaak oqq ;</t>
  </si>
  <si>
    <t>narlumuinnaq oqq ;</t>
  </si>
  <si>
    <t>na'aalaa oqq ;</t>
  </si>
  <si>
    <t>na'aa oqq ;</t>
  </si>
  <si>
    <t>neqaassui oqq ; !neqi ute suaq</t>
  </si>
  <si>
    <t>naagga+LLUINNAQ:naaggarluinnaq oqq ;</t>
  </si>
  <si>
    <t>!naak</t>
  </si>
  <si>
    <t>naak-naak oqq ;</t>
  </si>
  <si>
    <t>!naamik+QQINNAAQ:naameqqinnaaq</t>
  </si>
  <si>
    <t>!naamik+QQISSAAQ+Der/nn:naameqqissaaq oqq ;</t>
  </si>
  <si>
    <t>naamivik oqq ;</t>
  </si>
  <si>
    <t>nånå oqq ;</t>
  </si>
  <si>
    <t>nå-å oqq ;</t>
  </si>
  <si>
    <t>nå-åh oqq ;</t>
  </si>
  <si>
    <t>okay oqq ;</t>
  </si>
  <si>
    <t>pjuh+Orth/Arch:pjuh oqq ;</t>
  </si>
  <si>
    <t>!qanorli</t>
  </si>
  <si>
    <t>qilujii oqq ;</t>
  </si>
  <si>
    <t>!qujanaraluttuaq</t>
  </si>
  <si>
    <t>qujan oqq ; !PL20211203 næppe hovedverbum i reduceret form??</t>
  </si>
  <si>
    <t>!qujanaq</t>
  </si>
  <si>
    <t>qujanavik oqq ; !verbs</t>
  </si>
  <si>
    <t>qujanavissuaq oqq ; !verbs</t>
  </si>
  <si>
    <t>qutsoq:qutsuuk oqq ; !quttoq og qutsoq af qup-</t>
  </si>
  <si>
    <t>raka oqq ;</t>
  </si>
  <si>
    <t>silanimma oqq ; !hvad er det? katersat: well, I never!</t>
  </si>
  <si>
    <t>!siooranaqi</t>
  </si>
  <si>
    <t>siulliunnerallaak oqq ; !? imperativ ukendt betydn</t>
  </si>
  <si>
    <t>skål oqq ;</t>
  </si>
  <si>
    <t>!sooqai</t>
  </si>
  <si>
    <t>!sooq</t>
  </si>
  <si>
    <t>sooqaana oqq ; !?</t>
  </si>
  <si>
    <t>soorunami oqq ;</t>
  </si>
  <si>
    <t>sunaaffamiuna oqq ;</t>
  </si>
  <si>
    <t>suukkiaq+Orth/Alt:suukiaq oqq ; !suukkiaq</t>
  </si>
  <si>
    <t>suukiartassa oqq ;</t>
  </si>
  <si>
    <t>suu oqq ;</t>
  </si>
  <si>
    <t>taamungaannaq oqq ;</t>
  </si>
  <si>
    <t>takasiinaasiit oqq ;</t>
  </si>
  <si>
    <t>takasik oqq ;</t>
  </si>
  <si>
    <t>takasingaasiit oqq ;</t>
  </si>
  <si>
    <t>tamassa oqq ; !Dem?</t>
  </si>
  <si>
    <t>taqqava oqq ; !+demadv?</t>
  </si>
  <si>
    <t>tassa-taava oqq ;</t>
  </si>
  <si>
    <t>!tujorminaq</t>
  </si>
  <si>
    <t>!tujorminarsuaq</t>
  </si>
  <si>
    <t>!tupinnaq</t>
  </si>
  <si>
    <t>!tupinnaraluttuaq</t>
  </si>
  <si>
    <t>!tupinnarsilat</t>
  </si>
  <si>
    <t>!taamaalli</t>
  </si>
  <si>
    <t>taamaattoq oqq ;</t>
  </si>
  <si>
    <t>taamaattoq:taama-ittoq oqq ; !emfatisk</t>
  </si>
  <si>
    <t>taannaqa oqq ;</t>
  </si>
  <si>
    <t>taa oqq ;</t>
  </si>
  <si>
    <t>!taarpaallak</t>
  </si>
  <si>
    <t>taatugooq oqq ;</t>
  </si>
  <si>
    <t>taatuuna oqq ;</t>
  </si>
  <si>
    <t>toornaarsuk oqq ;</t>
  </si>
  <si>
    <t>toornaarsuk+SUAQ+Der/nn:toornaarsussuaq oqq ;</t>
  </si>
  <si>
    <t>!uangatoq oqq ;</t>
  </si>
  <si>
    <t>uatsilaaq oqq ;</t>
  </si>
  <si>
    <t>uffa oqq ;</t>
  </si>
  <si>
    <t>ugga oqq ;</t>
  </si>
  <si>
    <t>ugg oqq ;</t>
  </si>
  <si>
    <t>!uggornaq</t>
  </si>
  <si>
    <t>!uggornat</t>
  </si>
  <si>
    <t>!uissuumminaq</t>
  </si>
  <si>
    <t>!unikkallaat</t>
  </si>
  <si>
    <t>ups oqq ;</t>
  </si>
  <si>
    <t>Ersisaarutillu?</t>
  </si>
  <si>
    <t>qimminut</t>
  </si>
  <si>
    <t>Ordre?</t>
  </si>
  <si>
    <t>Quiasuutillu? Quiatsaatit?</t>
  </si>
  <si>
    <t>b</t>
  </si>
  <si>
    <t>b?</t>
  </si>
  <si>
    <t>Oqaasileriffik</t>
  </si>
  <si>
    <t>Ordbogeeraq</t>
  </si>
  <si>
    <t xml:space="preserve">aa oqq ; </t>
  </si>
  <si>
    <t xml:space="preserve">aa-ila oqq ; </t>
  </si>
  <si>
    <t xml:space="preserve">aap oqq ; </t>
  </si>
  <si>
    <t xml:space="preserve">iuu oqq ; </t>
  </si>
  <si>
    <t xml:space="preserve">kakkaak oqq ; </t>
  </si>
  <si>
    <t xml:space="preserve">kii oqq ; </t>
  </si>
  <si>
    <t xml:space="preserve">kutaa oqq ; </t>
  </si>
  <si>
    <t xml:space="preserve">qanoq oqq ; </t>
  </si>
  <si>
    <t xml:space="preserve">qeeq oqq ; </t>
  </si>
  <si>
    <t xml:space="preserve">qaassunni oqq ; !smager harskt </t>
  </si>
  <si>
    <t xml:space="preserve">silat oqq ; !samme som ila (ila qujanaq, qujanarsilat) </t>
  </si>
  <si>
    <t xml:space="preserve">soornguna oqq ; </t>
  </si>
  <si>
    <t xml:space="preserve">sunaaffa oqq ; </t>
  </si>
  <si>
    <t xml:space="preserve">sussa oqq ; </t>
  </si>
  <si>
    <t xml:space="preserve">suuki oqq ; </t>
  </si>
  <si>
    <t xml:space="preserve">tani oqq ; </t>
  </si>
  <si>
    <t xml:space="preserve">ta oqq ; </t>
  </si>
  <si>
    <t xml:space="preserve">taatuuku oqq ; </t>
  </si>
  <si>
    <t xml:space="preserve">uatsi oqq ; </t>
  </si>
  <si>
    <t>aarh oqq ;</t>
  </si>
  <si>
    <t>aar oqq ;</t>
  </si>
  <si>
    <t>aarsuaq oqq ;</t>
  </si>
  <si>
    <t>aasiit:aasit oqq ;</t>
  </si>
  <si>
    <t>a'a oqq ;</t>
  </si>
  <si>
    <t>ajjakaa oqq ;</t>
  </si>
  <si>
    <t>ajja oqq ;</t>
  </si>
  <si>
    <t>akki oqq ;</t>
  </si>
  <si>
    <t>aluukkut oqq ;</t>
  </si>
  <si>
    <t>aluu oqq ;</t>
  </si>
  <si>
    <t>aluunnguaq oqq ;</t>
  </si>
  <si>
    <t>aluunnguit oqq ;</t>
  </si>
  <si>
    <t>aluunnguakkut oqq ;</t>
  </si>
  <si>
    <t>alaa oqq ;</t>
  </si>
  <si>
    <t>amen oqq ;</t>
  </si>
  <si>
    <t>anersalunnguaq oqq ;</t>
  </si>
  <si>
    <t>anersalunnguaraarsuaq oqq ;</t>
  </si>
  <si>
    <t>anersalunnguaraarsuk oqq ;</t>
  </si>
  <si>
    <t>anersalunnguit oqq ;</t>
  </si>
  <si>
    <t>anersa oqq ;</t>
  </si>
  <si>
    <t>a' oqq ;</t>
  </si>
  <si>
    <t>arng oqq ;</t>
  </si>
  <si>
    <t>araa oqq ;</t>
  </si>
  <si>
    <t>assaa oqq ;</t>
  </si>
  <si>
    <t>assut+SUAQ+Der/nn:assorsuaq oqq ;</t>
  </si>
  <si>
    <t>assut+RUJUK+Der/nn+SUAQ+Der/nn:assorujussuaq oqq ;</t>
  </si>
  <si>
    <t>asukiaq oqq ;</t>
  </si>
  <si>
    <t>asukiaq:asuki oqq ;</t>
  </si>
  <si>
    <t>asukiaq:asuk oqq ;</t>
  </si>
  <si>
    <t>asuliuna oqq ;</t>
  </si>
  <si>
    <t>asuaasiit oqq ;</t>
  </si>
  <si>
    <t>asuaasiit:asuaa oqq ;</t>
  </si>
  <si>
    <t>assaa:asaa oqq ;</t>
  </si>
  <si>
    <t>asaasakkaak oqq ;</t>
  </si>
  <si>
    <t>atagu oqq ;</t>
  </si>
  <si>
    <t>atagu:atugu oqq ;</t>
  </si>
  <si>
    <t>avungaraallak oqq ;</t>
  </si>
  <si>
    <t>avuunaraallak oqq ;</t>
  </si>
  <si>
    <t>baj:bai oqq ;</t>
  </si>
  <si>
    <t>baj oqq ;</t>
  </si>
  <si>
    <t>baaj oqq ;</t>
  </si>
  <si>
    <t>dut-dut-dut oqq ;</t>
  </si>
  <si>
    <t>eersuaq oqq ;</t>
  </si>
  <si>
    <t>eersuit oqq ;</t>
  </si>
  <si>
    <t>ej oqq ;</t>
  </si>
  <si>
    <t>erniinnaq+Dial/Vgr:erngiinnaq oqq ;</t>
  </si>
  <si>
    <t>erniinnaq+Dial/Vgr+NNGUAQ+Der/nn:erngiinnannguaq oqq ;</t>
  </si>
  <si>
    <t>erniinnaq oqq ;</t>
  </si>
  <si>
    <t>erniinnaq+NNGUAQ+Der/nn:erniinnannguaq oqq ;</t>
  </si>
  <si>
    <t>godaften oqq ;</t>
  </si>
  <si>
    <t>godaftenikkut oqq ;</t>
  </si>
  <si>
    <t>goddag oqq ;</t>
  </si>
  <si>
    <t>goddagikkut oqq ;</t>
  </si>
  <si>
    <t>godmorgen oqq ;</t>
  </si>
  <si>
    <t>godmorgenikkut oqq ;</t>
  </si>
  <si>
    <t>gook-gook oqq ;</t>
  </si>
  <si>
    <t>ha'haa oqq ;</t>
  </si>
  <si>
    <t>hai oqq ;</t>
  </si>
  <si>
    <t>ha' oqq ;</t>
  </si>
  <si>
    <t>ha oqq ;</t>
  </si>
  <si>
    <t>haa-a oqq ;</t>
  </si>
  <si>
    <t>hallo oqq ;</t>
  </si>
  <si>
    <t>halløj oqq ;</t>
  </si>
  <si>
    <t>halløjikkut oqq ;</t>
  </si>
  <si>
    <t>haluu oqq ;</t>
  </si>
  <si>
    <t>haluukkut oqq ;</t>
  </si>
  <si>
    <t>heeq oqq ;</t>
  </si>
  <si>
    <t>hej oqq ;</t>
  </si>
  <si>
    <t>hejikkut oqq ;</t>
  </si>
  <si>
    <t>hm oqq ;</t>
  </si>
  <si>
    <t>horaa oqq ;</t>
  </si>
  <si>
    <t>hosianna oqq ;</t>
  </si>
  <si>
    <t>huh oqq ;</t>
  </si>
  <si>
    <t>huj oqq ;</t>
  </si>
  <si>
    <t>hurra oqq ;</t>
  </si>
  <si>
    <t>hurraa oqq ;</t>
  </si>
  <si>
    <t>huu oqq ;</t>
  </si>
  <si>
    <t>iasilat+GALUTTUAQ+Der/nn:iasilaraluttuaq oqq ;</t>
  </si>
  <si>
    <t>iasilat+KASIK+Der/nn:iasilakasik oqq ;</t>
  </si>
  <si>
    <t>iggi oqq ;</t>
  </si>
  <si>
    <t>igg oqq ;</t>
  </si>
  <si>
    <t>iggoraarsuaq oqq ;</t>
  </si>
  <si>
    <t>iggoraarsuk oqq ;</t>
  </si>
  <si>
    <t>iggoraarsuk+NNGUAQ+Der/nn:iggoraarsunnguaq oqq ;</t>
  </si>
  <si>
    <t>iggu oqq ;</t>
  </si>
  <si>
    <t>ih oqq ;</t>
  </si>
  <si>
    <t>iikasik oqq ;</t>
  </si>
  <si>
    <t>ila-ila oqq ;</t>
  </si>
  <si>
    <t>ilatoq oqq ;</t>
  </si>
  <si>
    <t>ilaalaa oqq ;</t>
  </si>
  <si>
    <t>ilaannaannguaq oqq ;</t>
  </si>
  <si>
    <t>ila-ilaa oqq ;</t>
  </si>
  <si>
    <t>imannak:imanna oqq ;</t>
  </si>
  <si>
    <t>immakanneq oqq ;</t>
  </si>
  <si>
    <t>immakannitsiaq oqq ;</t>
  </si>
  <si>
    <t>immatsiaq oqq ;</t>
  </si>
  <si>
    <t>imaallaat oqq ;</t>
  </si>
  <si>
    <t>ingerlaannaq oqq ;</t>
  </si>
  <si>
    <t>kikkiik oqq ;</t>
  </si>
  <si>
    <t>kumoorn oqq ;</t>
  </si>
  <si>
    <t>kunaat oqq ;</t>
  </si>
  <si>
    <t>kaa oqq ;</t>
  </si>
  <si>
    <t>na' oqq ;</t>
  </si>
  <si>
    <t>na oqq ;</t>
  </si>
  <si>
    <t>naa oqq ;</t>
  </si>
  <si>
    <t>naanaak oqq ;</t>
  </si>
  <si>
    <t>naallikiaq oqq ;</t>
  </si>
  <si>
    <t>naamik oqq ;</t>
  </si>
  <si>
    <t>nej oqq ;</t>
  </si>
  <si>
    <t>nå oqq ;</t>
  </si>
  <si>
    <t>qanormaanna oqq ;</t>
  </si>
  <si>
    <t>qanoq+GUUQ:qanorooq oqq ;</t>
  </si>
  <si>
    <t>qiloqqusoq oqq ; !også dannet af qiloqquvoq</t>
  </si>
  <si>
    <t>qujanarsuaq oqq ; !verbs</t>
  </si>
  <si>
    <t>qujanarujussuaq oqq ; !verbs</t>
  </si>
  <si>
    <t>qaa+TUQ+Der/xx:qaatoq oqq ;</t>
  </si>
  <si>
    <t>saatan oqq ;</t>
  </si>
  <si>
    <t>saatan+SUAQ+Der/nn+Pl:saatanersuit oqq ; !Ilumummi saatanersuit umiarsualiviup arnai sussagammitigummitaava.</t>
  </si>
  <si>
    <t>sooqaa oqq ; !?</t>
  </si>
  <si>
    <t>sooqaat oqq ; !?</t>
  </si>
  <si>
    <t>soorlikiaq oqq ;</t>
  </si>
  <si>
    <t>soormi oqq ;</t>
  </si>
  <si>
    <t>soorunaana oqq ;</t>
  </si>
  <si>
    <t>sunalikiaq oqq ;</t>
  </si>
  <si>
    <t>sunaaffaana oqq ;</t>
  </si>
  <si>
    <t>sussakasinguna oqq ;</t>
  </si>
  <si>
    <t>sussaq oqq ;</t>
  </si>
  <si>
    <t>suukkiaq:suukia oqq ;</t>
  </si>
  <si>
    <t>taqqavaneraallak oqq ;</t>
  </si>
  <si>
    <t>tarsiinnaq oqq ;</t>
  </si>
  <si>
    <t>tarsuaq oqq ;</t>
  </si>
  <si>
    <t>tassa% taava oqq ;</t>
  </si>
  <si>
    <t>tassa% taavannguaq oqq ;</t>
  </si>
  <si>
    <t>tassataava oqq ;</t>
  </si>
  <si>
    <t>tassa-taavannguaq oqq ;</t>
  </si>
  <si>
    <t>tassuugu oqq ;</t>
  </si>
  <si>
    <t>tassuugu+NNGUAQ+Der/nn:tassuugunnguaq oqq ;</t>
  </si>
  <si>
    <t>tja oqq ;</t>
  </si>
  <si>
    <t>tuaviinnaq oqq ;</t>
  </si>
  <si>
    <t>tuaviinnavik oqq ;</t>
  </si>
  <si>
    <t>taakasik+AASIIT:taakasingaasiit oqq ;</t>
  </si>
  <si>
    <t>taakasik+AASIIT:taakasinaasiit oqq ;</t>
  </si>
  <si>
    <t>taama:taamak oqq ;</t>
  </si>
  <si>
    <t>ukorsii:ukortiik oqq ;</t>
  </si>
  <si>
    <t>unnialumigooq oqq ;</t>
  </si>
  <si>
    <t>unnia oqq ;</t>
  </si>
  <si>
    <t>unnit:unniit oqq ;</t>
  </si>
  <si>
    <t>unnit+Dial/Ngr:unni oqq ;</t>
  </si>
  <si>
    <t>usiuffa:usiiffa oqq ;</t>
  </si>
  <si>
    <t>usiuffa:usiima oqq ;</t>
  </si>
  <si>
    <t>usiuffa:usiimma oqq ;</t>
  </si>
  <si>
    <t>usiinnami oqq ; !usi+inna+MI - hvordan skal sammenskrivninger stå? - også andre steder...</t>
  </si>
  <si>
    <t>usiinnamaanna oqq ; !</t>
  </si>
  <si>
    <t>usiinnamaa oqq ; !</t>
  </si>
  <si>
    <t>usimaanna oqq ; !</t>
  </si>
  <si>
    <t>usiuffa oqq ;</t>
  </si>
  <si>
    <t>utimut oqq ;</t>
  </si>
  <si>
    <t>uukii oqq ; !okay?</t>
  </si>
  <si>
    <t>uumaakasiik oqq ; !dempron</t>
  </si>
  <si>
    <t>uumaannguaaq oqq ; !dempron</t>
  </si>
  <si>
    <t>uumaarsuaangaa oqq ; !dempron</t>
  </si>
  <si>
    <t>uumaarsuaaq oqq ; !dempron</t>
  </si>
  <si>
    <t>uaalulaaq oqq ; !LAAQ+nn?</t>
  </si>
  <si>
    <t>uumaannguaq oqq ;</t>
  </si>
  <si>
    <t>uangalu:uaalu oqq ; !</t>
  </si>
  <si>
    <t>uanga:uaa oqq ; !</t>
  </si>
  <si>
    <t>vav oqq ;</t>
  </si>
  <si>
    <t>Unmatched lines from Oqaasileriffik:</t>
  </si>
  <si>
    <t>Unmatched lines from ordbogeeraq:</t>
  </si>
  <si>
    <t>usiinna oqq ; !usi + inna</t>
  </si>
  <si>
    <t>Kommentar</t>
  </si>
  <si>
    <t>Kleinschmidt: aali, egentlig: men (se) der! Er en interjektionslignende partikel som undertiden bruges for at fremhæve modsætningen imellem personen og dens gerning/tilstand, forsåvidt nemlig denne ikke skulle ventes af hin. aali piniartumik taaneqartoq, og så kaldes han en erhverver! således plejer erhververne ellers ikke at være. aali tappiitsup sanaa, skulle man nu tro at det er en blind mands arbejde?</t>
  </si>
  <si>
    <t>Varianter af samme</t>
  </si>
  <si>
    <t>v</t>
  </si>
  <si>
    <t>aasiit:aasit oqq ; aasiit-aasiit   oqq ; aasimmi-aasiit oqq ;</t>
  </si>
  <si>
    <t>Verbum, aappaa, Imperativ</t>
  </si>
  <si>
    <t>Kleinschmidt: aajaa, interj.; et suk som næsten udelukkende bruges af kvinder og børn, og hyppigst i den forbindelse: aajaa qasoqaanga, o hvor jeg er træt!</t>
  </si>
  <si>
    <t>aah oqq ; ah oqq ; aa-a oqq ;</t>
  </si>
  <si>
    <t>EN: oqq; = naagga, piumanngilanga, tak. aaja oqq;</t>
  </si>
  <si>
    <t>-</t>
  </si>
  <si>
    <t>anersalunnguaq oqq ; anersalunnguaraarsuaq oqq ; anersalunnguaraarsuk oqq ; anersalunnguit oqq ;</t>
  </si>
  <si>
    <t>assut+SUAQ+Der/nn:assorsuaq oqq ; assut+RUJUK+Der/nn+SUAQ+Der/nn:assorujussuaq oqq ;</t>
  </si>
  <si>
    <t xml:space="preserve">asukiaq:asuk oqq ; asukiaq:asuki oqq ; </t>
  </si>
  <si>
    <t>Katersat: da: pas på! Væk</t>
  </si>
  <si>
    <t>a eller b?</t>
  </si>
  <si>
    <t>EN: er immaqa en interjektion?</t>
  </si>
  <si>
    <t>og 4</t>
  </si>
  <si>
    <t>EN: er det en interjektion?</t>
  </si>
  <si>
    <t>Verbum</t>
  </si>
  <si>
    <t>naak-naak oqq ; naanaak oqq ; naallikiaq oqq ;</t>
  </si>
  <si>
    <t>na' oqq ; na oqq ; naa oqq ; na'aalaa oqq ; ordbogeeraq: nanana, oqq = na’-aa, na’-aa.</t>
  </si>
  <si>
    <t>flertal</t>
  </si>
  <si>
    <t>tuaviinnaq oqq ; tuaviinnavik oqq ;</t>
  </si>
  <si>
    <t>assaa oqq ; a-assaa oqq ; a'assaa oqq ; asaasakkaak oqq ;</t>
  </si>
  <si>
    <t>Kolonne1</t>
  </si>
  <si>
    <t>Kommentar2</t>
  </si>
  <si>
    <t>dyrelyd</t>
  </si>
  <si>
    <t>eersuaq oqq ; eersuit oqq ;</t>
  </si>
  <si>
    <t>Kalerrisaarissut?</t>
  </si>
  <si>
    <t>kalerrisaarissut?</t>
  </si>
  <si>
    <t>uumasup nipaa</t>
  </si>
  <si>
    <t>aarit oqq ;</t>
  </si>
  <si>
    <t>aasiit oqq ;</t>
  </si>
  <si>
    <t>ai oqq ;</t>
  </si>
  <si>
    <t>ak oqq ;</t>
  </si>
  <si>
    <t>arraa oqq ;</t>
  </si>
  <si>
    <t>assut oqq ;</t>
  </si>
  <si>
    <t>asu oqq ;</t>
  </si>
  <si>
    <t>ata oqq ;</t>
  </si>
  <si>
    <t>harraa oqq ;</t>
  </si>
  <si>
    <t>haa oqq ;</t>
  </si>
  <si>
    <t>iarraa oqq ;</t>
  </si>
  <si>
    <t>ila oqq ;</t>
  </si>
  <si>
    <t>ilaa oqq ;</t>
  </si>
  <si>
    <t>aasik oqq ;</t>
  </si>
  <si>
    <t>aat oqq ;</t>
  </si>
  <si>
    <t>aatsaat oqq ;</t>
  </si>
  <si>
    <t>ajasuu oqq ;</t>
  </si>
  <si>
    <t>ajjaa oqq ;</t>
  </si>
  <si>
    <t>amiimii oqq ;</t>
  </si>
  <si>
    <t>asaa oqq ;</t>
  </si>
  <si>
    <t>ee oqq ;</t>
  </si>
  <si>
    <t>eeq oqq ;</t>
  </si>
  <si>
    <t>hii oqq ;</t>
  </si>
  <si>
    <t>huaa oqq ;</t>
  </si>
  <si>
    <t>iasilat oqq ;</t>
  </si>
  <si>
    <t>ii oqq ;</t>
  </si>
  <si>
    <t>ikkii oqq ;</t>
  </si>
  <si>
    <t>ingasak oqq ;</t>
  </si>
  <si>
    <t>kikkik oqq ;</t>
  </si>
  <si>
    <t>ajaa oqq ;</t>
  </si>
  <si>
    <t>apaapa oqq ;</t>
  </si>
  <si>
    <t>daali oqq ;</t>
  </si>
  <si>
    <t>go'morn oqq ;</t>
  </si>
  <si>
    <t>haluunnguaq oqq ;</t>
  </si>
  <si>
    <t>haluunnguit oqq ;</t>
  </si>
  <si>
    <t>iasilat+GALUTTUAQ+Der/nn:iasilaraluttuaq; iasilat+KASIK+Der/nn:iasilakasik</t>
  </si>
  <si>
    <t>iggu+NNGUAQ+Der/nn:iggunnguaq oqq ;</t>
  </si>
  <si>
    <t>imaattoq+Err/Sub:imaatt oqq ;</t>
  </si>
  <si>
    <t>iææææ oqq ;</t>
  </si>
  <si>
    <t>makeqqamik:makeqqami oqq ;</t>
  </si>
  <si>
    <t>massami oqq ;</t>
  </si>
  <si>
    <t>naagga oqq ;</t>
  </si>
  <si>
    <t>maajun oqq ;</t>
  </si>
  <si>
    <t>!niggorni oqq ;</t>
  </si>
  <si>
    <t>naamik:naami oqq ; !Kortform af naamik</t>
  </si>
  <si>
    <t>qaa oqq ;</t>
  </si>
  <si>
    <t>qaaqaa oqq ;</t>
  </si>
  <si>
    <t>sooruna oqq ;</t>
  </si>
  <si>
    <t>sumitsakiaq oqq ;</t>
  </si>
  <si>
    <t>!sunaaffami</t>
  </si>
  <si>
    <t>taali oqq ;</t>
  </si>
  <si>
    <t>taraluttuaq oqq ;</t>
  </si>
  <si>
    <t>tassa oqq ;</t>
  </si>
  <si>
    <t>tuavi oqq ;</t>
  </si>
  <si>
    <t>taama oqq ;</t>
  </si>
  <si>
    <t>tassaqa oqq ;</t>
  </si>
  <si>
    <t>unnit oqq ;</t>
  </si>
  <si>
    <t>upaa oqq ;</t>
  </si>
  <si>
    <t>usi oqq ;</t>
  </si>
  <si>
    <t>uugh oqq ;</t>
  </si>
  <si>
    <t>uuugh oqq ;</t>
  </si>
  <si>
    <t>uuj oqq ;</t>
  </si>
  <si>
    <t>uummaa oqq ;</t>
  </si>
  <si>
    <t>!naamik+QQINNAAQ:naameqqinnaaq; !naamik+QQISSAAQ+Der/nn:naameqqissaaq oqq ;</t>
  </si>
  <si>
    <t>Ordbogeeraq: oqr (oqaaseeraq), dvs ikke oqq</t>
  </si>
  <si>
    <t>Hvor mange i hver kategori?</t>
  </si>
  <si>
    <t>Comparison</t>
  </si>
  <si>
    <t>Expressive (1)</t>
  </si>
  <si>
    <t>Expressive: emotive (1a)</t>
  </si>
  <si>
    <t>Expressive: cognitive (1b)</t>
  </si>
  <si>
    <t>I alt</t>
  </si>
  <si>
    <t>Conative (2)</t>
  </si>
  <si>
    <t>Phative (3)</t>
  </si>
  <si>
    <t>Barnesprog (4)</t>
  </si>
  <si>
    <t>Gammel tradition (5)</t>
  </si>
  <si>
    <t>Formler (6)</t>
  </si>
  <si>
    <t>Uspecificeret (7)</t>
  </si>
  <si>
    <t>Alle interjektioner i alt</t>
  </si>
  <si>
    <t>uparuartorniut?</t>
  </si>
  <si>
    <t>Oqaa: Ikke en interjektion</t>
  </si>
  <si>
    <t>hvorfor er tassaqa oqaqq når immaqa ikke er?</t>
  </si>
  <si>
    <t>imma oqq ;</t>
  </si>
  <si>
    <t>ilumut oqq ;</t>
  </si>
  <si>
    <t>ilaana oqq ;</t>
  </si>
  <si>
    <t>torrak oqq ;</t>
  </si>
  <si>
    <t>imannak oqq ;</t>
  </si>
  <si>
    <t>tappava oqq ;</t>
  </si>
  <si>
    <t>ordre</t>
  </si>
  <si>
    <t>spørgsmål</t>
  </si>
  <si>
    <t>kalerrisaarissut</t>
  </si>
  <si>
    <t>soqutaanngilaq</t>
  </si>
  <si>
    <t>urging</t>
  </si>
  <si>
    <t>unspecified/unknown</t>
  </si>
  <si>
    <t>naveersineq</t>
  </si>
  <si>
    <t>ønske</t>
  </si>
  <si>
    <t>hvad sagde du?</t>
  </si>
  <si>
    <t>I give it to you</t>
  </si>
  <si>
    <t>skældsord</t>
  </si>
  <si>
    <t>oqaluffigisaq</t>
  </si>
  <si>
    <t>Antal</t>
  </si>
  <si>
    <t>takuuk, se her, opmærksomhed</t>
  </si>
  <si>
    <t>Varianter</t>
  </si>
  <si>
    <t>Tupigusunneq</t>
  </si>
  <si>
    <t>Qasuneq</t>
  </si>
  <si>
    <t>Ersineq</t>
  </si>
  <si>
    <t>Aliannaarneq</t>
  </si>
  <si>
    <t>mitallerneq</t>
  </si>
  <si>
    <t>annerneq</t>
  </si>
  <si>
    <t>pissanganeq</t>
  </si>
  <si>
    <t>inequsunneq</t>
  </si>
  <si>
    <t>iluarusunneq</t>
  </si>
  <si>
    <t>nuannaarneq</t>
  </si>
  <si>
    <t>illarneq</t>
  </si>
  <si>
    <t>Qiianeq</t>
  </si>
  <si>
    <t>Lugt/duft/smag</t>
  </si>
  <si>
    <t>Misigissuseq/Følelse</t>
  </si>
  <si>
    <t>Antal eksempler</t>
  </si>
  <si>
    <t>Unspecified/unknown</t>
  </si>
  <si>
    <t>Maajusunneq</t>
  </si>
  <si>
    <t>Qiimaneq</t>
  </si>
  <si>
    <t>Nukillalaarneq</t>
  </si>
  <si>
    <t>iluaagisaqarneq</t>
  </si>
  <si>
    <t>ilungersorneq, annilaarneq</t>
  </si>
  <si>
    <t>Annakkuummerneq</t>
  </si>
  <si>
    <t>Neriunneq</t>
  </si>
  <si>
    <t>uissuummineq</t>
  </si>
  <si>
    <t>siooraneq</t>
  </si>
  <si>
    <t>aliasunneq</t>
  </si>
  <si>
    <t xml:space="preserve">Ordbogeeraq </t>
  </si>
  <si>
    <t>Oversættelse: EN: oqq; = naagga, piumanngilanga, tak. aaja oqq;</t>
  </si>
  <si>
    <t>Ja</t>
  </si>
  <si>
    <t>Nej</t>
  </si>
  <si>
    <t>Tak</t>
  </si>
  <si>
    <t>Hilsen</t>
  </si>
  <si>
    <t>Andre formler</t>
  </si>
  <si>
    <t>Expressive</t>
  </si>
  <si>
    <t>Barnesprog</t>
  </si>
  <si>
    <t>Formler</t>
  </si>
  <si>
    <t>Oversættelse: EN: oqq; = naagga, piumanngilanga, tak. aaja oqq; (ordet har to betydninger, det andet er i retning af qujanarmi)</t>
  </si>
  <si>
    <t>ordbogeeraq</t>
  </si>
  <si>
    <t>ikke i oqaa</t>
  </si>
  <si>
    <t>fælles</t>
  </si>
  <si>
    <t>kun i oqaa</t>
  </si>
  <si>
    <t>i alt</t>
  </si>
  <si>
    <t>Kolonne5</t>
  </si>
  <si>
    <t>Ikke interjektioner</t>
  </si>
  <si>
    <t>peqqissimineq</t>
  </si>
  <si>
    <t>1, 5</t>
  </si>
  <si>
    <t>quiasuutit</t>
  </si>
  <si>
    <t>rumlige sanseindtryk</t>
  </si>
  <si>
    <t>udbrud om holdninger</t>
  </si>
  <si>
    <t>tupanneq</t>
  </si>
  <si>
    <t>nalligusunneq</t>
  </si>
  <si>
    <t>nuannarinninneq</t>
  </si>
  <si>
    <t>uumisunneq</t>
  </si>
  <si>
    <t>Verbalstamme</t>
  </si>
  <si>
    <t>isiarni</t>
  </si>
  <si>
    <t>Ikke-interjektioner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</si>
</sst>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2"/>
      <color theme="1"/>
      <name val="Calibri"/>
      <family val="2"/>
      <scheme val="minor"/>
    </font>
    <font>
      <sz val="12"/>
      <color theme="1"/>
      <name val="Times New Roman"/>
      <family val="1"/>
    </font>
    <font>
      <sz val="12"/>
      <color rgb="FF305496"/>
      <name val="Calibri"/>
      <family val="2"/>
      <scheme val="minor"/>
    </font>
    <font>
      <sz val="12"/>
      <color theme="4" tint="-0.249977111117893"/>
      <name val="Calibri"/>
      <family val="2"/>
      <scheme val="minor"/>
    </font>
  </fonts>
  <fills count="4">
    <fill>
      <patternFill patternType="none"/>
    </fill>
    <fill>
      <patternFill patternType="gray125"/>
    </fill>
    <fill>
      <patternFill patternType="solid">
        <fgColor theme="4" tint="0.79998168889431442"/>
        <bgColor theme="4" tint="0.79998168889431442"/>
      </patternFill>
    </fill>
    <fill>
      <patternFill patternType="solid">
        <fgColor rgb="FFD9E1F2"/>
        <bgColor rgb="FFD9E1F2"/>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1">
    <xf numFmtId="0" fontId="0" fillId="0" borderId="0"/>
  </cellStyleXfs>
  <cellXfs count="17">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vertical="center"/>
    </xf>
    <xf numFmtId="0" fontId="1" fillId="0" borderId="1" xfId="0" applyFont="1" applyBorder="1" applyAlignment="1">
      <alignment vertical="center"/>
    </xf>
    <xf numFmtId="0" fontId="1" fillId="0" borderId="0" xfId="0" applyFont="1" applyAlignment="1">
      <alignment vertical="center"/>
    </xf>
    <xf numFmtId="0" fontId="2" fillId="0" borderId="0" xfId="0" applyFont="1"/>
    <xf numFmtId="0" fontId="0" fillId="0" borderId="0" xfId="0" applyAlignment="1">
      <alignment wrapText="1"/>
    </xf>
    <xf numFmtId="0" fontId="3" fillId="2" borderId="0" xfId="0" applyFont="1" applyFill="1"/>
    <xf numFmtId="0" fontId="3" fillId="0" borderId="0" xfId="0" applyFont="1"/>
    <xf numFmtId="0" fontId="2" fillId="2" borderId="0" xfId="0" applyFont="1" applyFill="1"/>
    <xf numFmtId="0" fontId="2" fillId="3" borderId="0" xfId="0" applyFont="1" applyFill="1"/>
    <xf numFmtId="0" fontId="3" fillId="3" borderId="0" xfId="0" applyFont="1" applyFill="1"/>
    <xf numFmtId="0" fontId="1" fillId="0" borderId="5" xfId="0" applyFont="1" applyFill="1" applyBorder="1" applyAlignment="1">
      <alignment vertical="center"/>
    </xf>
    <xf numFmtId="0" fontId="1" fillId="0" borderId="6" xfId="0" applyFont="1" applyFill="1" applyBorder="1" applyAlignment="1">
      <alignment vertical="center" wrapText="1"/>
    </xf>
  </cellXfs>
  <cellStyles count="1">
    <cellStyle name="Normal" xfId="0" builtinId="0"/>
  </cellStyles>
  <dxfs count="24">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tint="-0.249977111117893"/>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87AE2C-2136-514A-893F-3B91D978F86F}" name="Tabel2" displayName="Tabel2" ref="A1:C194" totalsRowShown="0">
  <autoFilter ref="A1:C194" xr:uid="{3E87AE2C-2136-514A-893F-3B91D978F86F}"/>
  <sortState xmlns:xlrd2="http://schemas.microsoft.com/office/spreadsheetml/2017/richdata2" ref="A2:C194">
    <sortCondition ref="A1:A194"/>
  </sortState>
  <tableColumns count="3">
    <tableColumn id="1" xr3:uid="{4EC92057-C275-434B-BAA4-02203D119FEE}" name="Linje fra ordbogêraĸ (allattaasitaaq)"/>
    <tableColumn id="2" xr3:uid="{AF364483-B661-8549-8289-7341A8DF5C13}" name="Kode"/>
    <tableColumn id="3" xr3:uid="{CA4A4063-D941-9642-89B8-186E2E36E09C}" name="a eller b"/>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A363A44-3157-E540-8E9F-0E4B86D7CE4F}" name="Tabel11" displayName="Tabel11" ref="A1:C88" totalsRowShown="0" headerRowDxfId="23" dataDxfId="22">
  <autoFilter ref="A1:C88" xr:uid="{0A363A44-3157-E540-8E9F-0E4B86D7CE4F}"/>
  <sortState xmlns:xlrd2="http://schemas.microsoft.com/office/spreadsheetml/2017/richdata2" ref="A2:C88">
    <sortCondition ref="C1:C88"/>
  </sortState>
  <tableColumns count="3">
    <tableColumn id="1" xr3:uid="{44DCC7E1-850C-F842-8429-7FFB845A751D}" name="Oqaasileriffik" dataDxfId="21"/>
    <tableColumn id="2" xr3:uid="{D09739B2-50DC-1B41-8093-2905CCF03DC3}" name="Ordbogeeraq" dataDxfId="20"/>
    <tableColumn id="3" xr3:uid="{ED68E8F4-EC70-B44A-82EE-5B87694682CE}" name="Kode" dataDxfId="19"/>
  </tableColumns>
  <tableStyleInfo name="TableStyleLight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64A08FF-68EF-894D-8DDD-CAAB1D831C62}" name="Tabel12" displayName="Tabel12" ref="F8:H21" totalsRowShown="0">
  <autoFilter ref="F8:H21" xr:uid="{764A08FF-68EF-894D-8DDD-CAAB1D831C62}"/>
  <sortState xmlns:xlrd2="http://schemas.microsoft.com/office/spreadsheetml/2017/richdata2" ref="F9:G21">
    <sortCondition ref="G8:G21"/>
  </sortState>
  <tableColumns count="3">
    <tableColumn id="1" xr3:uid="{2F797EF7-2E74-C145-BF67-012227730892}" name="Kategori"/>
    <tableColumn id="2" xr3:uid="{737F8DD1-B23C-C642-8BD8-6926438E176E}" name="Kode"/>
    <tableColumn id="3" xr3:uid="{3C225832-44D7-3B49-BBDF-833140B68344}" name="Antal"/>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2FBEC4-E981-9142-9FCD-D871FC934553}" name="Tabel7" displayName="Tabel7" ref="A1:B51" totalsRowShown="0" dataDxfId="1">
  <autoFilter ref="A1:B51" xr:uid="{4A2FBEC4-E981-9142-9FCD-D871FC934553}"/>
  <sortState xmlns:xlrd2="http://schemas.microsoft.com/office/spreadsheetml/2017/richdata2" ref="A2:B51">
    <sortCondition ref="A1:A51"/>
  </sortState>
  <tableColumns count="2">
    <tableColumn id="1" xr3:uid="{98AFF705-DFAD-9C4B-A8A3-964F079EA2C0}" name="Oqaasileriffik" dataDxfId="2"/>
    <tableColumn id="2" xr3:uid="{95A08D50-CFBA-3242-ABF1-F0A4DD2B8145}" name="Ordbogeeraq" dataDxfId="0"/>
  </tableColumns>
  <tableStyleInfo name="TableStyleLight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ECE6C6B-338F-FC42-9C31-37CF7EC5D15C}" name="Tabel8" displayName="Tabel8" ref="A1:C19" totalsRowShown="0">
  <autoFilter ref="A1:C19" xr:uid="{4ECE6C6B-338F-FC42-9C31-37CF7EC5D15C}"/>
  <tableColumns count="3">
    <tableColumn id="1" xr3:uid="{1C854C28-CD50-4042-B91D-71BF60003E7D}" name="Oqaasileriffik"/>
    <tableColumn id="2" xr3:uid="{076A0B0F-F099-5B4D-920D-E3ADC4E9DE1F}" name="Ordbogeeraq "/>
    <tableColumn id="3" xr3:uid="{809D006A-4E0D-AF4B-9BAE-2B6A6784A074}" name="Kode"/>
  </tableColumns>
  <tableStyleInfo name="TableStyleLight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3359050-24F1-E54F-B504-73F462A69E89}" name="Tabel9" displayName="Tabel9" ref="A1:C81" totalsRowShown="0">
  <autoFilter ref="A1:C81" xr:uid="{C3359050-24F1-E54F-B504-73F462A69E89}"/>
  <sortState xmlns:xlrd2="http://schemas.microsoft.com/office/spreadsheetml/2017/richdata2" ref="A2:C79">
    <sortCondition ref="C1:C79"/>
  </sortState>
  <tableColumns count="3">
    <tableColumn id="1" xr3:uid="{3947F9ED-EDB6-A447-B9DA-6B7CE650AC31}" name="Oqaasileriffik" dataDxfId="18"/>
    <tableColumn id="2" xr3:uid="{E3863ECF-817A-1945-B940-8CC341C401CC}" name="Ordbogeeraq" dataDxfId="17"/>
    <tableColumn id="3" xr3:uid="{00BD6910-1AEC-0F43-9287-DBC81C825746}" name="Kode"/>
  </tableColumns>
  <tableStyleInfo name="TableStyleLight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A54804B-D9C6-5D43-8805-AE5040916A25}" name="Tabel15" displayName="Tabel15" ref="F4:H9" totalsRowShown="0">
  <autoFilter ref="F4:H9" xr:uid="{CA54804B-D9C6-5D43-8805-AE5040916A25}"/>
  <tableColumns count="3">
    <tableColumn id="1" xr3:uid="{4DA302F1-A384-3A44-8C97-C46235811F80}" name="Kategori"/>
    <tableColumn id="2" xr3:uid="{8740B51C-AA73-AC41-9DA2-63495F302D16}" name="Kode"/>
    <tableColumn id="3" xr3:uid="{FF5A23CE-2311-8146-817E-18B3DB03C8B0}" name="Antal"/>
  </tableColumns>
  <tableStyleInfo name="TableStyleLight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E7FAE42-C74B-A04A-9771-E6DD455DA8DC}" name="Tabel4" displayName="Tabel4" ref="A1:G98" totalsRowShown="0">
  <autoFilter ref="A1:G98" xr:uid="{3E7FAE42-C74B-A04A-9771-E6DD455DA8DC}"/>
  <sortState xmlns:xlrd2="http://schemas.microsoft.com/office/spreadsheetml/2017/richdata2" ref="A2:G98">
    <sortCondition ref="D1:D98"/>
  </sortState>
  <tableColumns count="7">
    <tableColumn id="1" xr3:uid="{FC55B499-397B-7B41-AFC4-230AE8CA5C86}" name="Oqaasileriffik"/>
    <tableColumn id="2" xr3:uid="{F6007FED-3697-A84C-B3E3-E71B58C3CF88}" name="Ordbogeeraq"/>
    <tableColumn id="5" xr3:uid="{9833CB67-57EE-1148-A856-2330F66F2970}" name="Varianter af samme"/>
    <tableColumn id="3" xr3:uid="{0797E96B-B2F3-1845-BF76-D81A26D14353}" name="Kode"/>
    <tableColumn id="4" xr3:uid="{A7AE6DD7-8D6F-034C-B05F-3C4674DA004D}" name="a eller b"/>
    <tableColumn id="6" xr3:uid="{5B405046-32DF-BD46-86D2-3BEC5344A473}" name="Kommentar"/>
    <tableColumn id="7" xr3:uid="{7C04D8CF-1964-BB4B-8A46-688C8150C819}" name="Verbalstamme"/>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6B86C-A8AA-FA4F-B1ED-0FB4112DBAE5}" name="Tabel5" displayName="Tabel5" ref="A1:G292" totalsRowShown="0">
  <autoFilter ref="A1:G292" xr:uid="{1446B86C-A8AA-FA4F-B1ED-0FB4112DBAE5}"/>
  <sortState xmlns:xlrd2="http://schemas.microsoft.com/office/spreadsheetml/2017/richdata2" ref="A2:G292">
    <sortCondition ref="C1:C292"/>
  </sortState>
  <tableColumns count="7">
    <tableColumn id="1" xr3:uid="{F71208F6-B153-0E4C-8679-71173446E218}" name="Unmatched lines from Oqaasileriffik:"/>
    <tableColumn id="2" xr3:uid="{C79D3D8D-1BAF-0E49-A941-8C6A143C87A8}" name="Kommentar"/>
    <tableColumn id="3" xr3:uid="{E1473E4F-9E01-5049-A531-4038EE8414C9}" name="Kode"/>
    <tableColumn id="4" xr3:uid="{E5E621C9-FDFE-6940-80D4-5D917F0A1522}" name="a eller b"/>
    <tableColumn id="5" xr3:uid="{188F1531-211D-2C47-8EA9-6D5F0173F755}" name="flertal"/>
    <tableColumn id="6" xr3:uid="{C7C6ED2A-45B2-E742-A9ED-7FA05C8911B5}" name="Kommentar2"/>
    <tableColumn id="7" xr3:uid="{D0C149AD-06D1-DB4B-A3E3-E8FA691C492F}" name="Verbalstamme"/>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77DC6E9-78FB-B846-8027-8D2D931A321E}" name="Tabel16" displayName="Tabel16" ref="I7:K15" totalsRowShown="0">
  <autoFilter ref="I7:K15" xr:uid="{B77DC6E9-78FB-B846-8027-8D2D931A321E}"/>
  <tableColumns count="3">
    <tableColumn id="1" xr3:uid="{35FA4042-073D-2143-A066-EB2D0AE809BC}" name="Kategori"/>
    <tableColumn id="2" xr3:uid="{0FEED711-C157-CB4C-90C9-1AD7C4408D00}" name="Kode"/>
    <tableColumn id="3" xr3:uid="{90E9A2F8-E16F-5044-99C1-FDE297318DCA}" name="Antal"/>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98F2CFC-F08F-CF40-B758-568A2F91C0B1}" name="Tabel6" displayName="Tabel6" ref="A1:F100" totalsRowShown="0">
  <autoFilter ref="A1:F100" xr:uid="{C98F2CFC-F08F-CF40-B758-568A2F91C0B1}"/>
  <sortState xmlns:xlrd2="http://schemas.microsoft.com/office/spreadsheetml/2017/richdata2" ref="A2:F100">
    <sortCondition ref="C1:C100"/>
  </sortState>
  <tableColumns count="6">
    <tableColumn id="1" xr3:uid="{BE286B41-A098-1948-9B3A-EAD9E1C6EA6F}" name="Unmatched lines from ordbogeeraq:"/>
    <tableColumn id="2" xr3:uid="{097B8CE6-9477-1042-869B-4ECDB5B82BB9}" name="Kommentar"/>
    <tableColumn id="3" xr3:uid="{EAF5C00E-F11A-694A-A1F8-FBC3BF3238DD}" name="Kode"/>
    <tableColumn id="4" xr3:uid="{5B1BD357-81DC-D944-95A5-52F56CE79AD0}" name="a eller b"/>
    <tableColumn id="5" xr3:uid="{F0E998B2-0370-8045-A81D-EA463717EAAE}" name="flertal"/>
    <tableColumn id="6" xr3:uid="{997B1971-6F35-F14A-B018-1BF7DC941C14}" name="Verbalstamme"/>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8E4212-CF2C-8949-887B-32091EEFA1CD}" name="Tabel10" displayName="Tabel10" ref="A2:E12" totalsRowShown="0">
  <autoFilter ref="A2:E12" xr:uid="{B68E4212-CF2C-8949-887B-32091EEFA1CD}"/>
  <tableColumns count="5">
    <tableColumn id="1" xr3:uid="{A9EE8B46-B3CC-9249-82A9-534FBB0F3FA7}" name="Hvor mange i hver kategori?"/>
    <tableColumn id="2" xr3:uid="{2A201AC9-74AA-0D47-83B3-019B3EEFD7A3}" name="Comparison"/>
    <tableColumn id="3" xr3:uid="{1E300CF8-B573-924E-A5EE-8C8F1A35CD9D}" name="Oqaasileriffik"/>
    <tableColumn id="4" xr3:uid="{6F924DEC-2A08-014B-9BEB-D0C2B0BAA1FE}" name="Ordbogeeraq"/>
    <tableColumn id="5" xr3:uid="{C6FF8FED-EA17-AE4B-A63C-DC1419246E2D}" name="I alt"/>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71F3BF1-18EF-B24B-935B-FD4B571572C7}" name="Tabel13" displayName="Tabel13" ref="A1:F133" totalsRowShown="0" headerRowDxfId="16" dataDxfId="15">
  <autoFilter ref="A1:F133" xr:uid="{B71F3BF1-18EF-B24B-935B-FD4B571572C7}"/>
  <sortState xmlns:xlrd2="http://schemas.microsoft.com/office/spreadsheetml/2017/richdata2" ref="A2:F133">
    <sortCondition ref="F1:F133"/>
  </sortState>
  <tableColumns count="6">
    <tableColumn id="1" xr3:uid="{A1DA6875-7C2B-EF4F-8C16-104CE98BAE68}" name="Oqaasileriffik" dataDxfId="14"/>
    <tableColumn id="2" xr3:uid="{95F6C9DE-18A6-CB4D-8EC7-1EBB40FA93C4}" name="Ordbogeeraq" dataDxfId="13"/>
    <tableColumn id="3" xr3:uid="{93DB0041-3654-B14F-A416-98AE3CB9C2C6}" name="Varianter" dataDxfId="12"/>
    <tableColumn id="4" xr3:uid="{A2CCA8F5-DE33-514D-A968-EE9215713445}" name="Kode" dataDxfId="11"/>
    <tableColumn id="5" xr3:uid="{6F3D7051-88BA-544D-9FC4-FEDD73FFE291}" name="Kolonne1" dataDxfId="10"/>
    <tableColumn id="6" xr3:uid="{41C699E8-1DAD-F744-8A6E-F8A2615646AB}" name="Verbalstamme" dataDxfId="3"/>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97B466A-E432-7F43-9686-43A0E2104B21}" name="Tabel14" displayName="Tabel14" ref="H6:J38" totalsRowShown="0">
  <autoFilter ref="H6:J38" xr:uid="{A97B466A-E432-7F43-9686-43A0E2104B21}"/>
  <sortState xmlns:xlrd2="http://schemas.microsoft.com/office/spreadsheetml/2017/richdata2" ref="H7:J38">
    <sortCondition ref="I6:I38"/>
  </sortState>
  <tableColumns count="3">
    <tableColumn id="1" xr3:uid="{5CC57A96-A9B4-AB48-A8D3-5803DE4CF2D6}" name="Misigissuseq/Følelse"/>
    <tableColumn id="2" xr3:uid="{0EE9F2E5-B2BE-EE47-8C33-2D9731BC9E70}" name="Kode"/>
    <tableColumn id="3" xr3:uid="{2086A338-7032-FA4D-9D9D-070ED521D64B}" name="Antal eksempler"/>
  </tableColumns>
  <tableStyleInfo name="TableStyleLight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1A8916-1795-AA42-BA54-AC1C4995150E}" name="Tabel3" displayName="Tabel3" ref="A1:E26" totalsRowShown="0" dataDxfId="4">
  <autoFilter ref="A1:E26" xr:uid="{951A8916-1795-AA42-BA54-AC1C4995150E}"/>
  <sortState xmlns:xlrd2="http://schemas.microsoft.com/office/spreadsheetml/2017/richdata2" ref="A2:E26">
    <sortCondition ref="A1:A26"/>
  </sortState>
  <tableColumns count="5">
    <tableColumn id="1" xr3:uid="{24C86C8A-E876-E94D-8B84-F8AB7C7DCFA3}" name="Oqaasileriffik" dataDxfId="9"/>
    <tableColumn id="2" xr3:uid="{DAA1D524-C3C8-0845-A152-73D2F44E7F0F}" name="Ordbogeeraq" dataDxfId="8"/>
    <tableColumn id="3" xr3:uid="{8E08AA7D-96D6-2743-BC3A-DEE98D110117}" name="Kommentar" dataDxfId="7"/>
    <tableColumn id="4" xr3:uid="{C50EA8F4-2933-AD4F-85C6-2DFE540E66FC}" name="Kode" dataDxfId="6"/>
    <tableColumn id="5" xr3:uid="{D557DA6A-9D72-4046-9763-637D75A876E4}" name="Kolonne5" dataDxfId="5"/>
  </tableColumns>
  <tableStyleInfo name="TableStyleLight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C3E1D-F889-EB48-97C6-16289566F599}">
  <dimension ref="A1:G194"/>
  <sheetViews>
    <sheetView workbookViewId="0">
      <selection activeCell="D80" sqref="D80"/>
    </sheetView>
  </sheetViews>
  <sheetFormatPr baseColWidth="10" defaultRowHeight="16" x14ac:dyDescent="0.2"/>
  <cols>
    <col min="1" max="1" width="147.83203125" bestFit="1" customWidth="1"/>
    <col min="2" max="2" width="11.1640625" customWidth="1"/>
    <col min="6" max="6" width="22.6640625" bestFit="1" customWidth="1"/>
    <col min="7" max="7" width="5.5" bestFit="1" customWidth="1"/>
  </cols>
  <sheetData>
    <row r="1" spans="1:3" x14ac:dyDescent="0.2">
      <c r="A1" t="s">
        <v>204</v>
      </c>
      <c r="B1" t="s">
        <v>1</v>
      </c>
      <c r="C1" t="s">
        <v>205</v>
      </c>
    </row>
    <row r="2" spans="1:3" x14ac:dyDescent="0.2">
      <c r="A2" t="s">
        <v>195</v>
      </c>
      <c r="B2">
        <v>1</v>
      </c>
    </row>
    <row r="3" spans="1:3" x14ac:dyDescent="0.2">
      <c r="A3" t="s">
        <v>193</v>
      </c>
      <c r="B3">
        <v>1</v>
      </c>
    </row>
    <row r="4" spans="1:3" x14ac:dyDescent="0.2">
      <c r="A4" t="s">
        <v>194</v>
      </c>
    </row>
    <row r="5" spans="1:3" x14ac:dyDescent="0.2">
      <c r="A5" t="s">
        <v>196</v>
      </c>
    </row>
    <row r="6" spans="1:3" x14ac:dyDescent="0.2">
      <c r="A6" t="s">
        <v>197</v>
      </c>
      <c r="B6" t="s">
        <v>208</v>
      </c>
    </row>
    <row r="7" spans="1:3" x14ac:dyDescent="0.2">
      <c r="A7" t="s">
        <v>198</v>
      </c>
      <c r="B7" t="s">
        <v>208</v>
      </c>
    </row>
    <row r="8" spans="1:3" x14ac:dyDescent="0.2">
      <c r="A8" t="s">
        <v>199</v>
      </c>
    </row>
    <row r="9" spans="1:3" x14ac:dyDescent="0.2">
      <c r="A9" t="s">
        <v>200</v>
      </c>
    </row>
    <row r="10" spans="1:3" x14ac:dyDescent="0.2">
      <c r="A10" t="s">
        <v>201</v>
      </c>
      <c r="B10">
        <v>1</v>
      </c>
    </row>
    <row r="11" spans="1:3" x14ac:dyDescent="0.2">
      <c r="A11" t="s">
        <v>202</v>
      </c>
      <c r="B11" t="s">
        <v>208</v>
      </c>
    </row>
    <row r="12" spans="1:3" x14ac:dyDescent="0.2">
      <c r="A12" t="s">
        <v>101</v>
      </c>
    </row>
    <row r="13" spans="1:3" x14ac:dyDescent="0.2">
      <c r="A13" t="s">
        <v>203</v>
      </c>
      <c r="B13" t="s">
        <v>208</v>
      </c>
    </row>
    <row r="14" spans="1:3" x14ac:dyDescent="0.2">
      <c r="A14" t="s">
        <v>12</v>
      </c>
      <c r="B14">
        <v>4</v>
      </c>
    </row>
    <row r="15" spans="1:3" x14ac:dyDescent="0.2">
      <c r="A15" t="s">
        <v>10</v>
      </c>
      <c r="B15">
        <v>1</v>
      </c>
    </row>
    <row r="16" spans="1:3" x14ac:dyDescent="0.2">
      <c r="A16" t="s">
        <v>106</v>
      </c>
      <c r="B16">
        <v>1</v>
      </c>
      <c r="C16" t="s">
        <v>206</v>
      </c>
    </row>
    <row r="17" spans="1:7" x14ac:dyDescent="0.2">
      <c r="A17" t="s">
        <v>105</v>
      </c>
      <c r="B17">
        <v>2</v>
      </c>
    </row>
    <row r="18" spans="1:7" x14ac:dyDescent="0.2">
      <c r="A18" t="s">
        <v>109</v>
      </c>
      <c r="B18">
        <v>1</v>
      </c>
    </row>
    <row r="19" spans="1:7" x14ac:dyDescent="0.2">
      <c r="A19" t="s">
        <v>16</v>
      </c>
      <c r="B19">
        <v>1</v>
      </c>
      <c r="C19" t="s">
        <v>206</v>
      </c>
    </row>
    <row r="20" spans="1:7" x14ac:dyDescent="0.2">
      <c r="A20" t="s">
        <v>17</v>
      </c>
      <c r="B20">
        <v>1</v>
      </c>
      <c r="C20" t="s">
        <v>345</v>
      </c>
    </row>
    <row r="21" spans="1:7" x14ac:dyDescent="0.2">
      <c r="A21" t="s">
        <v>15</v>
      </c>
      <c r="B21">
        <v>5</v>
      </c>
    </row>
    <row r="22" spans="1:7" x14ac:dyDescent="0.2">
      <c r="A22" t="s">
        <v>110</v>
      </c>
      <c r="B22">
        <v>2</v>
      </c>
    </row>
    <row r="23" spans="1:7" ht="17" thickBot="1" x14ac:dyDescent="0.25">
      <c r="A23" t="s">
        <v>111</v>
      </c>
      <c r="B23">
        <v>2</v>
      </c>
    </row>
    <row r="24" spans="1:7" ht="18" thickBot="1" x14ac:dyDescent="0.25">
      <c r="A24" t="s">
        <v>112</v>
      </c>
      <c r="B24">
        <v>1</v>
      </c>
      <c r="C24" t="s">
        <v>206</v>
      </c>
      <c r="F24" s="1" t="s">
        <v>0</v>
      </c>
      <c r="G24" s="2" t="s">
        <v>1</v>
      </c>
    </row>
    <row r="25" spans="1:7" ht="18" thickBot="1" x14ac:dyDescent="0.25">
      <c r="A25" t="s">
        <v>113</v>
      </c>
      <c r="B25">
        <v>1</v>
      </c>
      <c r="C25" t="s">
        <v>345</v>
      </c>
      <c r="F25" s="5" t="s">
        <v>2</v>
      </c>
      <c r="G25" s="4" t="s">
        <v>3</v>
      </c>
    </row>
    <row r="26" spans="1:7" ht="18" thickBot="1" x14ac:dyDescent="0.25">
      <c r="A26" t="s">
        <v>114</v>
      </c>
      <c r="B26">
        <v>1</v>
      </c>
      <c r="C26" t="s">
        <v>345</v>
      </c>
      <c r="F26" s="5" t="s">
        <v>4</v>
      </c>
      <c r="G26" s="4" t="s">
        <v>5</v>
      </c>
    </row>
    <row r="27" spans="1:7" ht="18" thickBot="1" x14ac:dyDescent="0.25">
      <c r="A27" t="s">
        <v>19</v>
      </c>
      <c r="B27">
        <v>3</v>
      </c>
      <c r="F27" s="3" t="s">
        <v>6</v>
      </c>
      <c r="G27" s="4">
        <v>2</v>
      </c>
    </row>
    <row r="28" spans="1:7" ht="18" thickBot="1" x14ac:dyDescent="0.25">
      <c r="A28" t="s">
        <v>21</v>
      </c>
      <c r="B28">
        <v>1</v>
      </c>
      <c r="C28" t="s">
        <v>206</v>
      </c>
      <c r="F28" s="3" t="s">
        <v>7</v>
      </c>
      <c r="G28" s="4">
        <v>3</v>
      </c>
    </row>
    <row r="29" spans="1:7" ht="17" thickBot="1" x14ac:dyDescent="0.25">
      <c r="A29" t="s">
        <v>115</v>
      </c>
      <c r="B29">
        <v>1</v>
      </c>
      <c r="F29" s="5" t="s">
        <v>8</v>
      </c>
      <c r="G29" s="4">
        <v>4</v>
      </c>
    </row>
    <row r="30" spans="1:7" ht="17" thickBot="1" x14ac:dyDescent="0.25">
      <c r="A30" t="s">
        <v>117</v>
      </c>
      <c r="B30">
        <v>1</v>
      </c>
      <c r="C30" t="s">
        <v>208</v>
      </c>
      <c r="F30" s="5" t="s">
        <v>102</v>
      </c>
      <c r="G30" s="4">
        <v>5</v>
      </c>
    </row>
    <row r="31" spans="1:7" ht="17" thickBot="1" x14ac:dyDescent="0.25">
      <c r="A31" t="s">
        <v>116</v>
      </c>
      <c r="B31">
        <v>4</v>
      </c>
      <c r="F31" s="5" t="s">
        <v>9</v>
      </c>
      <c r="G31" s="4">
        <v>6</v>
      </c>
    </row>
    <row r="32" spans="1:7" x14ac:dyDescent="0.2">
      <c r="A32" t="s">
        <v>23</v>
      </c>
      <c r="B32">
        <v>4</v>
      </c>
    </row>
    <row r="33" spans="1:6" x14ac:dyDescent="0.2">
      <c r="A33" t="s">
        <v>119</v>
      </c>
      <c r="B33">
        <v>1</v>
      </c>
      <c r="C33" t="s">
        <v>208</v>
      </c>
      <c r="F33" s="7" t="s">
        <v>210</v>
      </c>
    </row>
    <row r="34" spans="1:6" x14ac:dyDescent="0.2">
      <c r="A34" t="s">
        <v>25</v>
      </c>
      <c r="B34">
        <v>2</v>
      </c>
      <c r="C34" t="s">
        <v>209</v>
      </c>
      <c r="F34" s="7" t="s">
        <v>341</v>
      </c>
    </row>
    <row r="35" spans="1:6" x14ac:dyDescent="0.2">
      <c r="A35" t="s">
        <v>103</v>
      </c>
      <c r="B35">
        <v>2</v>
      </c>
      <c r="F35" s="7" t="s">
        <v>344</v>
      </c>
    </row>
    <row r="36" spans="1:6" x14ac:dyDescent="0.2">
      <c r="A36" t="s">
        <v>125</v>
      </c>
      <c r="B36">
        <v>2</v>
      </c>
    </row>
    <row r="37" spans="1:6" x14ac:dyDescent="0.2">
      <c r="A37" t="s">
        <v>126</v>
      </c>
      <c r="B37">
        <v>3</v>
      </c>
    </row>
    <row r="38" spans="1:6" x14ac:dyDescent="0.2">
      <c r="A38" t="s">
        <v>127</v>
      </c>
      <c r="B38">
        <v>3</v>
      </c>
      <c r="C38" t="s">
        <v>208</v>
      </c>
    </row>
    <row r="39" spans="1:6" x14ac:dyDescent="0.2">
      <c r="A39" t="s">
        <v>121</v>
      </c>
      <c r="B39">
        <v>1</v>
      </c>
      <c r="C39" t="s">
        <v>206</v>
      </c>
    </row>
    <row r="40" spans="1:6" x14ac:dyDescent="0.2">
      <c r="A40" t="s">
        <v>128</v>
      </c>
      <c r="B40">
        <v>2</v>
      </c>
    </row>
    <row r="41" spans="1:6" x14ac:dyDescent="0.2">
      <c r="A41" t="s">
        <v>129</v>
      </c>
      <c r="B41">
        <v>2</v>
      </c>
    </row>
    <row r="42" spans="1:6" x14ac:dyDescent="0.2">
      <c r="A42" t="s">
        <v>28</v>
      </c>
      <c r="B42">
        <v>2</v>
      </c>
    </row>
    <row r="43" spans="1:6" x14ac:dyDescent="0.2">
      <c r="A43" t="s">
        <v>27</v>
      </c>
      <c r="B43">
        <v>1</v>
      </c>
      <c r="C43" t="s">
        <v>206</v>
      </c>
    </row>
    <row r="44" spans="1:6" x14ac:dyDescent="0.2">
      <c r="A44" t="s">
        <v>130</v>
      </c>
      <c r="B44">
        <v>1</v>
      </c>
      <c r="C44" t="s">
        <v>206</v>
      </c>
    </row>
    <row r="45" spans="1:6" x14ac:dyDescent="0.2">
      <c r="A45" t="s">
        <v>29</v>
      </c>
      <c r="B45">
        <v>1</v>
      </c>
      <c r="C45" t="s">
        <v>206</v>
      </c>
    </row>
    <row r="46" spans="1:6" x14ac:dyDescent="0.2">
      <c r="A46" t="s">
        <v>30</v>
      </c>
      <c r="B46">
        <v>1</v>
      </c>
      <c r="C46" t="s">
        <v>345</v>
      </c>
    </row>
    <row r="47" spans="1:6" x14ac:dyDescent="0.2">
      <c r="A47" t="s">
        <v>131</v>
      </c>
      <c r="B47">
        <v>2</v>
      </c>
    </row>
    <row r="48" spans="1:6" x14ac:dyDescent="0.2">
      <c r="A48" t="s">
        <v>31</v>
      </c>
      <c r="B48">
        <v>2</v>
      </c>
    </row>
    <row r="49" spans="1:3" x14ac:dyDescent="0.2">
      <c r="A49" t="s">
        <v>32</v>
      </c>
      <c r="B49">
        <v>2</v>
      </c>
      <c r="C49" t="s">
        <v>209</v>
      </c>
    </row>
    <row r="50" spans="1:3" x14ac:dyDescent="0.2">
      <c r="A50" t="s">
        <v>33</v>
      </c>
      <c r="B50">
        <v>2</v>
      </c>
    </row>
    <row r="51" spans="1:3" x14ac:dyDescent="0.2">
      <c r="A51" t="s">
        <v>34</v>
      </c>
      <c r="B51">
        <v>1</v>
      </c>
      <c r="C51" t="s">
        <v>206</v>
      </c>
    </row>
    <row r="52" spans="1:3" x14ac:dyDescent="0.2">
      <c r="A52" t="s">
        <v>35</v>
      </c>
      <c r="B52">
        <v>1</v>
      </c>
      <c r="C52" t="s">
        <v>206</v>
      </c>
    </row>
    <row r="53" spans="1:3" x14ac:dyDescent="0.2">
      <c r="A53" t="s">
        <v>36</v>
      </c>
      <c r="B53">
        <v>2</v>
      </c>
    </row>
    <row r="54" spans="1:3" x14ac:dyDescent="0.2">
      <c r="A54" t="s">
        <v>37</v>
      </c>
      <c r="B54">
        <v>1</v>
      </c>
      <c r="C54" t="s">
        <v>346</v>
      </c>
    </row>
    <row r="55" spans="1:3" x14ac:dyDescent="0.2">
      <c r="A55" t="s">
        <v>132</v>
      </c>
      <c r="B55">
        <v>2</v>
      </c>
    </row>
    <row r="56" spans="1:3" x14ac:dyDescent="0.2">
      <c r="A56" t="s">
        <v>41</v>
      </c>
      <c r="B56">
        <v>2</v>
      </c>
      <c r="C56" t="s">
        <v>209</v>
      </c>
    </row>
    <row r="57" spans="1:3" x14ac:dyDescent="0.2">
      <c r="A57" t="s">
        <v>133</v>
      </c>
      <c r="B57">
        <v>1</v>
      </c>
      <c r="C57" t="s">
        <v>345</v>
      </c>
    </row>
    <row r="58" spans="1:3" x14ac:dyDescent="0.2">
      <c r="A58" t="s">
        <v>134</v>
      </c>
      <c r="B58">
        <v>1</v>
      </c>
      <c r="C58" t="s">
        <v>552</v>
      </c>
    </row>
    <row r="59" spans="1:3" x14ac:dyDescent="0.2">
      <c r="A59" t="s">
        <v>39</v>
      </c>
      <c r="B59">
        <v>1</v>
      </c>
      <c r="C59" t="s">
        <v>206</v>
      </c>
    </row>
    <row r="60" spans="1:3" x14ac:dyDescent="0.2">
      <c r="A60" t="s">
        <v>38</v>
      </c>
      <c r="B60">
        <v>1</v>
      </c>
      <c r="C60" t="s">
        <v>206</v>
      </c>
    </row>
    <row r="61" spans="1:3" x14ac:dyDescent="0.2">
      <c r="A61" t="s">
        <v>42</v>
      </c>
      <c r="B61">
        <v>1</v>
      </c>
      <c r="C61" t="s">
        <v>206</v>
      </c>
    </row>
    <row r="62" spans="1:3" x14ac:dyDescent="0.2">
      <c r="A62" t="s">
        <v>43</v>
      </c>
      <c r="B62">
        <v>2</v>
      </c>
      <c r="C62" t="s">
        <v>208</v>
      </c>
    </row>
    <row r="63" spans="1:3" x14ac:dyDescent="0.2">
      <c r="A63" t="s">
        <v>46</v>
      </c>
      <c r="B63">
        <v>2</v>
      </c>
      <c r="C63" t="s">
        <v>342</v>
      </c>
    </row>
    <row r="64" spans="1:3" x14ac:dyDescent="0.2">
      <c r="A64" t="s">
        <v>47</v>
      </c>
      <c r="B64">
        <v>1</v>
      </c>
      <c r="C64" t="s">
        <v>207</v>
      </c>
    </row>
    <row r="65" spans="1:3" x14ac:dyDescent="0.2">
      <c r="A65" t="s">
        <v>48</v>
      </c>
      <c r="B65">
        <v>1</v>
      </c>
      <c r="C65" t="s">
        <v>207</v>
      </c>
    </row>
    <row r="66" spans="1:3" x14ac:dyDescent="0.2">
      <c r="A66" t="s">
        <v>135</v>
      </c>
      <c r="B66">
        <v>3</v>
      </c>
    </row>
    <row r="67" spans="1:3" x14ac:dyDescent="0.2">
      <c r="A67" t="s">
        <v>49</v>
      </c>
      <c r="B67">
        <v>1</v>
      </c>
      <c r="C67" t="s">
        <v>207</v>
      </c>
    </row>
    <row r="68" spans="1:3" x14ac:dyDescent="0.2">
      <c r="A68" t="s">
        <v>44</v>
      </c>
      <c r="B68">
        <v>2</v>
      </c>
    </row>
    <row r="69" spans="1:3" x14ac:dyDescent="0.2">
      <c r="A69" t="s">
        <v>45</v>
      </c>
      <c r="B69">
        <v>3</v>
      </c>
    </row>
    <row r="70" spans="1:3" x14ac:dyDescent="0.2">
      <c r="A70" t="s">
        <v>52</v>
      </c>
      <c r="B70">
        <v>3</v>
      </c>
    </row>
    <row r="71" spans="1:3" x14ac:dyDescent="0.2">
      <c r="A71" t="s">
        <v>136</v>
      </c>
      <c r="B71">
        <v>3</v>
      </c>
    </row>
    <row r="72" spans="1:3" x14ac:dyDescent="0.2">
      <c r="A72" t="s">
        <v>50</v>
      </c>
      <c r="B72">
        <v>3</v>
      </c>
    </row>
    <row r="73" spans="1:3" x14ac:dyDescent="0.2">
      <c r="A73" t="s">
        <v>137</v>
      </c>
      <c r="B73">
        <v>1</v>
      </c>
    </row>
    <row r="74" spans="1:3" x14ac:dyDescent="0.2">
      <c r="A74" t="s">
        <v>51</v>
      </c>
      <c r="B74">
        <v>3</v>
      </c>
    </row>
    <row r="75" spans="1:3" x14ac:dyDescent="0.2">
      <c r="A75" t="s">
        <v>138</v>
      </c>
      <c r="B75" t="s">
        <v>208</v>
      </c>
    </row>
    <row r="76" spans="1:3" x14ac:dyDescent="0.2">
      <c r="A76" t="s">
        <v>139</v>
      </c>
      <c r="B76">
        <v>1</v>
      </c>
      <c r="C76" t="s">
        <v>206</v>
      </c>
    </row>
    <row r="77" spans="1:3" x14ac:dyDescent="0.2">
      <c r="A77" t="s">
        <v>140</v>
      </c>
      <c r="B77">
        <v>1</v>
      </c>
      <c r="C77" t="s">
        <v>208</v>
      </c>
    </row>
    <row r="78" spans="1:3" x14ac:dyDescent="0.2">
      <c r="A78" t="s">
        <v>54</v>
      </c>
      <c r="B78" t="s">
        <v>208</v>
      </c>
    </row>
    <row r="79" spans="1:3" x14ac:dyDescent="0.2">
      <c r="A79" t="s">
        <v>53</v>
      </c>
      <c r="B79">
        <v>2</v>
      </c>
      <c r="C79" t="s">
        <v>342</v>
      </c>
    </row>
    <row r="80" spans="1:3" x14ac:dyDescent="0.2">
      <c r="A80" t="s">
        <v>40</v>
      </c>
      <c r="B80">
        <v>1</v>
      </c>
      <c r="C80" t="s">
        <v>206</v>
      </c>
    </row>
    <row r="81" spans="1:3" x14ac:dyDescent="0.2">
      <c r="A81" t="s">
        <v>55</v>
      </c>
      <c r="B81" t="s">
        <v>208</v>
      </c>
    </row>
    <row r="82" spans="1:3" x14ac:dyDescent="0.2">
      <c r="A82" t="s">
        <v>63</v>
      </c>
      <c r="B82">
        <v>1</v>
      </c>
      <c r="C82" t="s">
        <v>206</v>
      </c>
    </row>
    <row r="83" spans="1:3" x14ac:dyDescent="0.2">
      <c r="A83" t="s">
        <v>145</v>
      </c>
      <c r="B83">
        <v>1</v>
      </c>
    </row>
    <row r="84" spans="1:3" x14ac:dyDescent="0.2">
      <c r="A84" t="s">
        <v>146</v>
      </c>
      <c r="B84" t="s">
        <v>208</v>
      </c>
    </row>
    <row r="85" spans="1:3" x14ac:dyDescent="0.2">
      <c r="A85" t="s">
        <v>64</v>
      </c>
      <c r="B85">
        <v>1</v>
      </c>
    </row>
    <row r="86" spans="1:3" x14ac:dyDescent="0.2">
      <c r="A86" t="s">
        <v>149</v>
      </c>
      <c r="B86">
        <v>3</v>
      </c>
      <c r="C86" t="s">
        <v>208</v>
      </c>
    </row>
    <row r="87" spans="1:3" x14ac:dyDescent="0.2">
      <c r="A87" t="s">
        <v>147</v>
      </c>
      <c r="B87">
        <v>1</v>
      </c>
    </row>
    <row r="88" spans="1:3" x14ac:dyDescent="0.2">
      <c r="A88" t="s">
        <v>65</v>
      </c>
      <c r="B88" t="s">
        <v>208</v>
      </c>
    </row>
    <row r="89" spans="1:3" x14ac:dyDescent="0.2">
      <c r="A89" t="s">
        <v>148</v>
      </c>
      <c r="B89">
        <v>2</v>
      </c>
    </row>
    <row r="90" spans="1:3" x14ac:dyDescent="0.2">
      <c r="A90" t="s">
        <v>150</v>
      </c>
      <c r="B90">
        <v>3</v>
      </c>
    </row>
    <row r="91" spans="1:3" x14ac:dyDescent="0.2">
      <c r="A91" t="s">
        <v>151</v>
      </c>
      <c r="B91">
        <v>4</v>
      </c>
    </row>
    <row r="92" spans="1:3" x14ac:dyDescent="0.2">
      <c r="A92" t="s">
        <v>153</v>
      </c>
      <c r="B92">
        <v>1</v>
      </c>
    </row>
    <row r="93" spans="1:3" x14ac:dyDescent="0.2">
      <c r="A93" t="s">
        <v>152</v>
      </c>
      <c r="B93">
        <v>4</v>
      </c>
    </row>
    <row r="94" spans="1:3" x14ac:dyDescent="0.2">
      <c r="A94" t="s">
        <v>66</v>
      </c>
      <c r="B94">
        <v>1</v>
      </c>
    </row>
    <row r="95" spans="1:3" x14ac:dyDescent="0.2">
      <c r="A95" t="s">
        <v>154</v>
      </c>
      <c r="B95">
        <v>1</v>
      </c>
    </row>
    <row r="96" spans="1:3" x14ac:dyDescent="0.2">
      <c r="A96" t="s">
        <v>67</v>
      </c>
      <c r="B96">
        <v>2</v>
      </c>
    </row>
    <row r="97" spans="1:3" x14ac:dyDescent="0.2">
      <c r="A97" t="s">
        <v>68</v>
      </c>
      <c r="B97">
        <v>3</v>
      </c>
    </row>
    <row r="98" spans="1:3" x14ac:dyDescent="0.2">
      <c r="A98" t="s">
        <v>155</v>
      </c>
      <c r="B98">
        <v>2</v>
      </c>
      <c r="C98" t="s">
        <v>554</v>
      </c>
    </row>
    <row r="99" spans="1:3" x14ac:dyDescent="0.2">
      <c r="A99" t="s">
        <v>156</v>
      </c>
      <c r="B99">
        <v>2</v>
      </c>
      <c r="C99" t="s">
        <v>554</v>
      </c>
    </row>
    <row r="100" spans="1:3" x14ac:dyDescent="0.2">
      <c r="A100" t="s">
        <v>69</v>
      </c>
      <c r="B100">
        <v>1</v>
      </c>
      <c r="C100" t="s">
        <v>206</v>
      </c>
    </row>
    <row r="101" spans="1:3" x14ac:dyDescent="0.2">
      <c r="A101" t="s">
        <v>157</v>
      </c>
      <c r="B101">
        <v>2</v>
      </c>
    </row>
    <row r="102" spans="1:3" x14ac:dyDescent="0.2">
      <c r="A102" t="s">
        <v>72</v>
      </c>
      <c r="B102">
        <v>1</v>
      </c>
      <c r="C102" t="s">
        <v>206</v>
      </c>
    </row>
    <row r="103" spans="1:3" x14ac:dyDescent="0.2">
      <c r="A103" t="s">
        <v>160</v>
      </c>
      <c r="B103" t="s">
        <v>208</v>
      </c>
    </row>
    <row r="104" spans="1:3" x14ac:dyDescent="0.2">
      <c r="A104" t="s">
        <v>159</v>
      </c>
      <c r="B104">
        <v>1</v>
      </c>
    </row>
    <row r="105" spans="1:3" x14ac:dyDescent="0.2">
      <c r="A105" t="s">
        <v>161</v>
      </c>
      <c r="B105">
        <v>1</v>
      </c>
    </row>
    <row r="106" spans="1:3" x14ac:dyDescent="0.2">
      <c r="A106" t="s">
        <v>162</v>
      </c>
      <c r="B106">
        <v>1</v>
      </c>
    </row>
    <row r="107" spans="1:3" x14ac:dyDescent="0.2">
      <c r="A107" t="s">
        <v>73</v>
      </c>
      <c r="B107">
        <v>1</v>
      </c>
    </row>
    <row r="108" spans="1:3" x14ac:dyDescent="0.2">
      <c r="A108" t="s">
        <v>70</v>
      </c>
      <c r="B108">
        <v>3</v>
      </c>
    </row>
    <row r="109" spans="1:3" x14ac:dyDescent="0.2">
      <c r="A109" t="s">
        <v>158</v>
      </c>
      <c r="B109">
        <v>2</v>
      </c>
      <c r="C109" t="s">
        <v>208</v>
      </c>
    </row>
    <row r="110" spans="1:3" x14ac:dyDescent="0.2">
      <c r="A110" t="s">
        <v>71</v>
      </c>
      <c r="B110">
        <v>3</v>
      </c>
    </row>
    <row r="111" spans="1:3" x14ac:dyDescent="0.2">
      <c r="A111" t="s">
        <v>74</v>
      </c>
      <c r="B111">
        <v>1</v>
      </c>
    </row>
    <row r="112" spans="1:3" x14ac:dyDescent="0.2">
      <c r="A112" t="s">
        <v>75</v>
      </c>
      <c r="B112">
        <v>1</v>
      </c>
    </row>
    <row r="113" spans="1:3" x14ac:dyDescent="0.2">
      <c r="A113" t="s">
        <v>163</v>
      </c>
      <c r="B113">
        <v>1</v>
      </c>
      <c r="C113" t="s">
        <v>208</v>
      </c>
    </row>
    <row r="114" spans="1:3" x14ac:dyDescent="0.2">
      <c r="A114" t="s">
        <v>59</v>
      </c>
      <c r="B114" t="s">
        <v>208</v>
      </c>
    </row>
    <row r="115" spans="1:3" x14ac:dyDescent="0.2">
      <c r="A115" t="s">
        <v>141</v>
      </c>
      <c r="B115">
        <v>3</v>
      </c>
    </row>
    <row r="116" spans="1:3" x14ac:dyDescent="0.2">
      <c r="A116" t="s">
        <v>60</v>
      </c>
      <c r="B116">
        <v>1</v>
      </c>
      <c r="C116" t="s">
        <v>208</v>
      </c>
    </row>
    <row r="117" spans="1:3" x14ac:dyDescent="0.2">
      <c r="A117" t="s">
        <v>142</v>
      </c>
      <c r="B117">
        <v>1</v>
      </c>
    </row>
    <row r="118" spans="1:3" x14ac:dyDescent="0.2">
      <c r="A118" t="s">
        <v>61</v>
      </c>
      <c r="B118">
        <v>1</v>
      </c>
    </row>
    <row r="119" spans="1:3" x14ac:dyDescent="0.2">
      <c r="A119" t="s">
        <v>143</v>
      </c>
      <c r="B119">
        <v>1</v>
      </c>
    </row>
    <row r="120" spans="1:3" x14ac:dyDescent="0.2">
      <c r="A120" t="s">
        <v>62</v>
      </c>
      <c r="B120">
        <v>3</v>
      </c>
    </row>
    <row r="121" spans="1:3" x14ac:dyDescent="0.2">
      <c r="A121" t="s">
        <v>144</v>
      </c>
      <c r="B121">
        <v>1</v>
      </c>
    </row>
    <row r="122" spans="1:3" x14ac:dyDescent="0.2">
      <c r="A122" t="s">
        <v>56</v>
      </c>
      <c r="B122">
        <v>2</v>
      </c>
      <c r="C122" t="s">
        <v>209</v>
      </c>
    </row>
    <row r="123" spans="1:3" x14ac:dyDescent="0.2">
      <c r="A123" t="s">
        <v>58</v>
      </c>
      <c r="B123">
        <v>2</v>
      </c>
    </row>
    <row r="124" spans="1:3" x14ac:dyDescent="0.2">
      <c r="A124" t="s">
        <v>57</v>
      </c>
      <c r="B124">
        <v>1</v>
      </c>
    </row>
    <row r="125" spans="1:3" x14ac:dyDescent="0.2">
      <c r="A125" t="s">
        <v>76</v>
      </c>
      <c r="B125">
        <v>1</v>
      </c>
    </row>
    <row r="126" spans="1:3" x14ac:dyDescent="0.2">
      <c r="A126" t="s">
        <v>165</v>
      </c>
      <c r="B126">
        <v>3</v>
      </c>
      <c r="C126" t="s">
        <v>208</v>
      </c>
    </row>
    <row r="127" spans="1:3" x14ac:dyDescent="0.2">
      <c r="A127" t="s">
        <v>164</v>
      </c>
      <c r="B127">
        <v>3</v>
      </c>
      <c r="C127" t="s">
        <v>208</v>
      </c>
    </row>
    <row r="128" spans="1:3" x14ac:dyDescent="0.2">
      <c r="A128" t="s">
        <v>166</v>
      </c>
      <c r="B128">
        <v>1</v>
      </c>
    </row>
    <row r="129" spans="1:3" x14ac:dyDescent="0.2">
      <c r="A129" t="s">
        <v>77</v>
      </c>
      <c r="B129">
        <v>2</v>
      </c>
    </row>
    <row r="130" spans="1:3" x14ac:dyDescent="0.2">
      <c r="A130" t="s">
        <v>167</v>
      </c>
      <c r="B130">
        <v>1</v>
      </c>
    </row>
    <row r="131" spans="1:3" x14ac:dyDescent="0.2">
      <c r="A131" t="s">
        <v>78</v>
      </c>
      <c r="B131">
        <v>2</v>
      </c>
    </row>
    <row r="132" spans="1:3" x14ac:dyDescent="0.2">
      <c r="A132" t="s">
        <v>79</v>
      </c>
      <c r="B132" t="s">
        <v>208</v>
      </c>
    </row>
    <row r="133" spans="1:3" x14ac:dyDescent="0.2">
      <c r="A133" t="s">
        <v>81</v>
      </c>
      <c r="B133">
        <v>1</v>
      </c>
    </row>
    <row r="134" spans="1:3" x14ac:dyDescent="0.2">
      <c r="A134" t="s">
        <v>173</v>
      </c>
      <c r="B134">
        <v>2</v>
      </c>
      <c r="C134" t="s">
        <v>343</v>
      </c>
    </row>
    <row r="135" spans="1:3" x14ac:dyDescent="0.2">
      <c r="A135" t="s">
        <v>169</v>
      </c>
      <c r="B135">
        <v>3</v>
      </c>
      <c r="C135" t="s">
        <v>208</v>
      </c>
    </row>
    <row r="136" spans="1:3" x14ac:dyDescent="0.2">
      <c r="A136" t="s">
        <v>170</v>
      </c>
      <c r="B136">
        <v>3</v>
      </c>
    </row>
    <row r="137" spans="1:3" x14ac:dyDescent="0.2">
      <c r="A137" t="s">
        <v>171</v>
      </c>
      <c r="B137">
        <v>3</v>
      </c>
    </row>
    <row r="138" spans="1:3" x14ac:dyDescent="0.2">
      <c r="A138" t="s">
        <v>176</v>
      </c>
      <c r="B138">
        <v>3</v>
      </c>
      <c r="C138" t="s">
        <v>208</v>
      </c>
    </row>
    <row r="139" spans="1:3" x14ac:dyDescent="0.2">
      <c r="A139" t="s">
        <v>172</v>
      </c>
      <c r="B139">
        <v>1</v>
      </c>
    </row>
    <row r="140" spans="1:3" x14ac:dyDescent="0.2">
      <c r="A140" t="s">
        <v>83</v>
      </c>
      <c r="B140">
        <v>2</v>
      </c>
    </row>
    <row r="141" spans="1:3" x14ac:dyDescent="0.2">
      <c r="A141" t="s">
        <v>175</v>
      </c>
      <c r="B141">
        <v>1</v>
      </c>
    </row>
    <row r="142" spans="1:3" x14ac:dyDescent="0.2">
      <c r="A142" t="s">
        <v>174</v>
      </c>
      <c r="B142">
        <v>1</v>
      </c>
      <c r="C142" t="s">
        <v>345</v>
      </c>
    </row>
    <row r="143" spans="1:3" x14ac:dyDescent="0.2">
      <c r="A143" t="s">
        <v>84</v>
      </c>
      <c r="B143">
        <v>2</v>
      </c>
      <c r="C143" t="s">
        <v>208</v>
      </c>
    </row>
    <row r="144" spans="1:3" x14ac:dyDescent="0.2">
      <c r="A144" t="s">
        <v>168</v>
      </c>
      <c r="B144">
        <v>3</v>
      </c>
    </row>
    <row r="145" spans="1:3" x14ac:dyDescent="0.2">
      <c r="A145" t="s">
        <v>82</v>
      </c>
      <c r="B145">
        <v>2</v>
      </c>
      <c r="C145" t="s">
        <v>208</v>
      </c>
    </row>
    <row r="146" spans="1:3" x14ac:dyDescent="0.2">
      <c r="A146" t="s">
        <v>80</v>
      </c>
      <c r="B146">
        <v>2</v>
      </c>
      <c r="C146" t="s">
        <v>208</v>
      </c>
    </row>
    <row r="147" spans="1:3" x14ac:dyDescent="0.2">
      <c r="A147" t="s">
        <v>177</v>
      </c>
      <c r="B147">
        <v>3</v>
      </c>
    </row>
    <row r="148" spans="1:3" x14ac:dyDescent="0.2">
      <c r="A148" t="s">
        <v>85</v>
      </c>
      <c r="B148">
        <v>2</v>
      </c>
    </row>
    <row r="149" spans="1:3" x14ac:dyDescent="0.2">
      <c r="A149" t="s">
        <v>86</v>
      </c>
      <c r="B149">
        <v>1</v>
      </c>
      <c r="C149" t="s">
        <v>208</v>
      </c>
    </row>
    <row r="150" spans="1:3" x14ac:dyDescent="0.2">
      <c r="A150" t="s">
        <v>180</v>
      </c>
      <c r="B150">
        <v>1</v>
      </c>
      <c r="C150" t="s">
        <v>206</v>
      </c>
    </row>
    <row r="151" spans="1:3" x14ac:dyDescent="0.2">
      <c r="A151" t="s">
        <v>87</v>
      </c>
      <c r="B151">
        <v>1</v>
      </c>
      <c r="C151" t="s">
        <v>207</v>
      </c>
    </row>
    <row r="152" spans="1:3" x14ac:dyDescent="0.2">
      <c r="A152" t="s">
        <v>88</v>
      </c>
      <c r="B152">
        <v>1</v>
      </c>
      <c r="C152" t="s">
        <v>207</v>
      </c>
    </row>
    <row r="153" spans="1:3" x14ac:dyDescent="0.2">
      <c r="A153" t="s">
        <v>181</v>
      </c>
      <c r="B153">
        <v>2</v>
      </c>
    </row>
    <row r="154" spans="1:3" x14ac:dyDescent="0.2">
      <c r="A154" t="s">
        <v>89</v>
      </c>
      <c r="B154">
        <v>3</v>
      </c>
    </row>
    <row r="155" spans="1:3" x14ac:dyDescent="0.2">
      <c r="A155" t="s">
        <v>182</v>
      </c>
      <c r="B155">
        <v>1</v>
      </c>
      <c r="C155" t="s">
        <v>346</v>
      </c>
    </row>
    <row r="156" spans="1:3" x14ac:dyDescent="0.2">
      <c r="A156" t="s">
        <v>92</v>
      </c>
      <c r="B156">
        <v>2</v>
      </c>
    </row>
    <row r="157" spans="1:3" x14ac:dyDescent="0.2">
      <c r="A157" t="s">
        <v>184</v>
      </c>
      <c r="B157">
        <v>1</v>
      </c>
    </row>
    <row r="158" spans="1:3" x14ac:dyDescent="0.2">
      <c r="A158" t="s">
        <v>93</v>
      </c>
      <c r="B158">
        <v>1</v>
      </c>
    </row>
    <row r="159" spans="1:3" x14ac:dyDescent="0.2">
      <c r="A159" t="s">
        <v>178</v>
      </c>
      <c r="B159">
        <v>2</v>
      </c>
    </row>
    <row r="160" spans="1:3" x14ac:dyDescent="0.2">
      <c r="A160" t="s">
        <v>179</v>
      </c>
      <c r="B160">
        <v>2</v>
      </c>
    </row>
    <row r="161" spans="1:3" x14ac:dyDescent="0.2">
      <c r="A161" t="s">
        <v>183</v>
      </c>
      <c r="B161">
        <v>3</v>
      </c>
    </row>
    <row r="162" spans="1:3" x14ac:dyDescent="0.2">
      <c r="A162" t="s">
        <v>90</v>
      </c>
      <c r="B162">
        <v>2</v>
      </c>
      <c r="C162" t="s">
        <v>208</v>
      </c>
    </row>
    <row r="163" spans="1:3" x14ac:dyDescent="0.2">
      <c r="A163" t="s">
        <v>91</v>
      </c>
      <c r="B163">
        <v>2</v>
      </c>
      <c r="C163" t="s">
        <v>208</v>
      </c>
    </row>
    <row r="164" spans="1:3" x14ac:dyDescent="0.2">
      <c r="A164" t="s">
        <v>189</v>
      </c>
      <c r="B164">
        <v>2</v>
      </c>
    </row>
    <row r="165" spans="1:3" x14ac:dyDescent="0.2">
      <c r="A165" t="s">
        <v>95</v>
      </c>
      <c r="B165">
        <v>1</v>
      </c>
      <c r="C165" t="s">
        <v>208</v>
      </c>
    </row>
    <row r="166" spans="1:3" x14ac:dyDescent="0.2">
      <c r="A166" t="s">
        <v>190</v>
      </c>
      <c r="B166">
        <v>1</v>
      </c>
      <c r="C166" t="s">
        <v>208</v>
      </c>
    </row>
    <row r="167" spans="1:3" x14ac:dyDescent="0.2">
      <c r="A167" t="s">
        <v>94</v>
      </c>
      <c r="B167">
        <v>1</v>
      </c>
    </row>
    <row r="168" spans="1:3" x14ac:dyDescent="0.2">
      <c r="A168" t="s">
        <v>191</v>
      </c>
      <c r="B168">
        <v>1</v>
      </c>
      <c r="C168" t="s">
        <v>208</v>
      </c>
    </row>
    <row r="169" spans="1:3" x14ac:dyDescent="0.2">
      <c r="A169" t="s">
        <v>192</v>
      </c>
      <c r="B169">
        <v>2</v>
      </c>
      <c r="C169" t="s">
        <v>208</v>
      </c>
    </row>
    <row r="170" spans="1:3" x14ac:dyDescent="0.2">
      <c r="A170" t="s">
        <v>98</v>
      </c>
      <c r="B170">
        <v>2</v>
      </c>
      <c r="C170" t="s">
        <v>208</v>
      </c>
    </row>
    <row r="171" spans="1:3" x14ac:dyDescent="0.2">
      <c r="A171" t="s">
        <v>188</v>
      </c>
      <c r="B171">
        <v>1</v>
      </c>
      <c r="C171" t="s">
        <v>345</v>
      </c>
    </row>
    <row r="172" spans="1:3" x14ac:dyDescent="0.2">
      <c r="A172" t="s">
        <v>99</v>
      </c>
      <c r="B172">
        <v>1</v>
      </c>
      <c r="C172" t="s">
        <v>345</v>
      </c>
    </row>
    <row r="173" spans="1:3" x14ac:dyDescent="0.2">
      <c r="A173" t="s">
        <v>96</v>
      </c>
      <c r="B173">
        <v>1</v>
      </c>
      <c r="C173" t="s">
        <v>206</v>
      </c>
    </row>
    <row r="174" spans="1:3" x14ac:dyDescent="0.2">
      <c r="A174" t="s">
        <v>97</v>
      </c>
      <c r="B174">
        <v>1</v>
      </c>
    </row>
    <row r="175" spans="1:3" x14ac:dyDescent="0.2">
      <c r="A175" t="s">
        <v>186</v>
      </c>
      <c r="B175" t="s">
        <v>208</v>
      </c>
    </row>
    <row r="176" spans="1:3" x14ac:dyDescent="0.2">
      <c r="A176" t="s">
        <v>187</v>
      </c>
      <c r="B176">
        <v>1</v>
      </c>
    </row>
    <row r="177" spans="1:3" x14ac:dyDescent="0.2">
      <c r="A177" t="s">
        <v>185</v>
      </c>
      <c r="B177">
        <v>1</v>
      </c>
      <c r="C177" t="s">
        <v>346</v>
      </c>
    </row>
    <row r="178" spans="1:3" x14ac:dyDescent="0.2">
      <c r="A178" t="s">
        <v>100</v>
      </c>
      <c r="B178">
        <v>2</v>
      </c>
    </row>
    <row r="179" spans="1:3" x14ac:dyDescent="0.2">
      <c r="A179" t="s">
        <v>13</v>
      </c>
      <c r="B179">
        <v>1</v>
      </c>
    </row>
    <row r="180" spans="1:3" x14ac:dyDescent="0.2">
      <c r="A180" t="s">
        <v>11</v>
      </c>
      <c r="B180">
        <v>1</v>
      </c>
    </row>
    <row r="181" spans="1:3" x14ac:dyDescent="0.2">
      <c r="A181" t="s">
        <v>104</v>
      </c>
      <c r="B181">
        <v>2</v>
      </c>
    </row>
    <row r="182" spans="1:3" x14ac:dyDescent="0.2">
      <c r="A182" t="s">
        <v>108</v>
      </c>
      <c r="B182">
        <v>3</v>
      </c>
    </row>
    <row r="183" spans="1:3" x14ac:dyDescent="0.2">
      <c r="A183" t="s">
        <v>18</v>
      </c>
      <c r="B183">
        <v>1</v>
      </c>
      <c r="C183" t="s">
        <v>208</v>
      </c>
    </row>
    <row r="184" spans="1:3" x14ac:dyDescent="0.2">
      <c r="A184" t="s">
        <v>20</v>
      </c>
      <c r="B184">
        <v>2</v>
      </c>
    </row>
    <row r="185" spans="1:3" x14ac:dyDescent="0.2">
      <c r="A185" t="s">
        <v>26</v>
      </c>
      <c r="B185">
        <v>3</v>
      </c>
    </row>
    <row r="186" spans="1:3" x14ac:dyDescent="0.2">
      <c r="A186" t="s">
        <v>118</v>
      </c>
      <c r="B186">
        <v>1</v>
      </c>
      <c r="C186" t="s">
        <v>208</v>
      </c>
    </row>
    <row r="187" spans="1:3" x14ac:dyDescent="0.2">
      <c r="A187" t="s">
        <v>22</v>
      </c>
      <c r="B187">
        <v>3</v>
      </c>
    </row>
    <row r="188" spans="1:3" x14ac:dyDescent="0.2">
      <c r="A188" t="s">
        <v>24</v>
      </c>
      <c r="B188">
        <v>1</v>
      </c>
    </row>
    <row r="189" spans="1:3" x14ac:dyDescent="0.2">
      <c r="A189" t="s">
        <v>120</v>
      </c>
      <c r="B189">
        <v>1</v>
      </c>
    </row>
    <row r="190" spans="1:3" x14ac:dyDescent="0.2">
      <c r="A190" t="s">
        <v>124</v>
      </c>
      <c r="B190">
        <v>1</v>
      </c>
    </row>
    <row r="191" spans="1:3" x14ac:dyDescent="0.2">
      <c r="A191" t="s">
        <v>122</v>
      </c>
      <c r="B191">
        <v>3</v>
      </c>
      <c r="C191" t="s">
        <v>208</v>
      </c>
    </row>
    <row r="192" spans="1:3" x14ac:dyDescent="0.2">
      <c r="A192" t="s">
        <v>123</v>
      </c>
      <c r="B192">
        <v>1</v>
      </c>
    </row>
    <row r="193" spans="1:2" x14ac:dyDescent="0.2">
      <c r="A193" t="s">
        <v>107</v>
      </c>
      <c r="B193">
        <v>2</v>
      </c>
    </row>
    <row r="194" spans="1:2" x14ac:dyDescent="0.2">
      <c r="A194" t="s">
        <v>14</v>
      </c>
      <c r="B194">
        <v>2</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646F3-3C2C-4E47-ACD6-0DAA39EA7E3E}">
  <dimension ref="A1:B51"/>
  <sheetViews>
    <sheetView workbookViewId="0">
      <selection activeCell="A10" sqref="A10:B10"/>
    </sheetView>
  </sheetViews>
  <sheetFormatPr baseColWidth="10" defaultRowHeight="16" x14ac:dyDescent="0.2"/>
  <cols>
    <col min="1" max="1" width="20" customWidth="1"/>
    <col min="2" max="2" width="64.83203125" bestFit="1" customWidth="1"/>
  </cols>
  <sheetData>
    <row r="1" spans="1:2" x14ac:dyDescent="0.2">
      <c r="A1" t="s">
        <v>347</v>
      </c>
      <c r="B1" t="s">
        <v>348</v>
      </c>
    </row>
    <row r="2" spans="1:2" x14ac:dyDescent="0.2">
      <c r="A2" s="11" t="s">
        <v>232</v>
      </c>
      <c r="B2" t="s">
        <v>30</v>
      </c>
    </row>
    <row r="3" spans="1:2" x14ac:dyDescent="0.2">
      <c r="A3" s="10" t="s">
        <v>262</v>
      </c>
      <c r="B3" s="10"/>
    </row>
    <row r="4" spans="1:2" x14ac:dyDescent="0.2">
      <c r="A4" s="11" t="s">
        <v>612</v>
      </c>
      <c r="B4" s="10"/>
    </row>
    <row r="5" spans="1:2" x14ac:dyDescent="0.2">
      <c r="A5" s="10" t="s">
        <v>292</v>
      </c>
      <c r="B5" s="10"/>
    </row>
    <row r="6" spans="1:2" x14ac:dyDescent="0.2">
      <c r="A6" s="11" t="s">
        <v>290</v>
      </c>
      <c r="B6" s="10"/>
    </row>
    <row r="7" spans="1:2" x14ac:dyDescent="0.2">
      <c r="A7" s="10" t="s">
        <v>298</v>
      </c>
      <c r="B7" t="s">
        <v>81</v>
      </c>
    </row>
    <row r="8" spans="1:2" x14ac:dyDescent="0.2">
      <c r="A8" s="11" t="s">
        <v>316</v>
      </c>
      <c r="B8" s="10"/>
    </row>
    <row r="9" spans="1:2" x14ac:dyDescent="0.2">
      <c r="A9" s="10" t="s">
        <v>317</v>
      </c>
      <c r="B9" s="10"/>
    </row>
    <row r="10" spans="1:2" x14ac:dyDescent="0.2">
      <c r="A10" s="11" t="s">
        <v>318</v>
      </c>
      <c r="B10" t="s">
        <v>93</v>
      </c>
    </row>
    <row r="11" spans="1:2" x14ac:dyDescent="0.2">
      <c r="A11" s="10" t="s">
        <v>319</v>
      </c>
      <c r="B11" s="10"/>
    </row>
    <row r="12" spans="1:2" x14ac:dyDescent="0.2">
      <c r="A12" s="11" t="s">
        <v>320</v>
      </c>
      <c r="B12" s="10"/>
    </row>
    <row r="13" spans="1:2" x14ac:dyDescent="0.2">
      <c r="A13" s="10" t="s">
        <v>336</v>
      </c>
      <c r="B13" s="10"/>
    </row>
    <row r="14" spans="1:2" x14ac:dyDescent="0.2">
      <c r="A14" s="11" t="s">
        <v>337</v>
      </c>
      <c r="B14" s="10"/>
    </row>
    <row r="15" spans="1:2" x14ac:dyDescent="0.2">
      <c r="A15" s="10" t="s">
        <v>338</v>
      </c>
      <c r="B15" s="10"/>
    </row>
    <row r="16" spans="1:2" x14ac:dyDescent="0.2">
      <c r="A16" s="10" t="s">
        <v>596</v>
      </c>
      <c r="B16" s="10" t="s">
        <v>137</v>
      </c>
    </row>
    <row r="17" spans="1:2" x14ac:dyDescent="0.2">
      <c r="A17" s="10" t="s">
        <v>249</v>
      </c>
      <c r="B17" s="10"/>
    </row>
    <row r="18" spans="1:2" x14ac:dyDescent="0.2">
      <c r="A18" s="10" t="s">
        <v>725</v>
      </c>
      <c r="B18" s="10"/>
    </row>
    <row r="19" spans="1:2" x14ac:dyDescent="0.2">
      <c r="A19" s="10" t="s">
        <v>466</v>
      </c>
      <c r="B19" s="10"/>
    </row>
    <row r="20" spans="1:2" x14ac:dyDescent="0.2">
      <c r="A20" s="10" t="s">
        <v>597</v>
      </c>
      <c r="B20" s="10" t="s">
        <v>147</v>
      </c>
    </row>
    <row r="21" spans="1:2" x14ac:dyDescent="0.2">
      <c r="A21" s="11" t="s">
        <v>265</v>
      </c>
      <c r="B21" s="10"/>
    </row>
    <row r="22" spans="1:2" x14ac:dyDescent="0.2">
      <c r="A22" s="10" t="s">
        <v>611</v>
      </c>
      <c r="B22" s="10"/>
    </row>
    <row r="23" spans="1:2" x14ac:dyDescent="0.2">
      <c r="A23" s="10" t="s">
        <v>653</v>
      </c>
      <c r="B23" s="10"/>
    </row>
    <row r="24" spans="1:2" x14ac:dyDescent="0.2">
      <c r="A24" s="10"/>
      <c r="B24" t="s">
        <v>17</v>
      </c>
    </row>
    <row r="25" spans="1:2" x14ac:dyDescent="0.2">
      <c r="A25" s="10"/>
      <c r="B25" t="s">
        <v>113</v>
      </c>
    </row>
    <row r="26" spans="1:2" x14ac:dyDescent="0.2">
      <c r="A26" s="10"/>
      <c r="B26" t="s">
        <v>114</v>
      </c>
    </row>
    <row r="27" spans="1:2" x14ac:dyDescent="0.2">
      <c r="A27" s="10"/>
      <c r="B27" t="s">
        <v>47</v>
      </c>
    </row>
    <row r="28" spans="1:2" x14ac:dyDescent="0.2">
      <c r="A28" s="10"/>
      <c r="B28" t="s">
        <v>48</v>
      </c>
    </row>
    <row r="29" spans="1:2" x14ac:dyDescent="0.2">
      <c r="A29" s="10"/>
      <c r="B29" t="s">
        <v>49</v>
      </c>
    </row>
    <row r="30" spans="1:2" x14ac:dyDescent="0.2">
      <c r="A30" s="10"/>
      <c r="B30" t="s">
        <v>145</v>
      </c>
    </row>
    <row r="31" spans="1:2" x14ac:dyDescent="0.2">
      <c r="A31" s="10"/>
      <c r="B31" t="s">
        <v>153</v>
      </c>
    </row>
    <row r="32" spans="1:2" x14ac:dyDescent="0.2">
      <c r="A32" s="10"/>
      <c r="B32" t="s">
        <v>66</v>
      </c>
    </row>
    <row r="33" spans="1:2" x14ac:dyDescent="0.2">
      <c r="A33" s="10"/>
      <c r="B33" t="s">
        <v>154</v>
      </c>
    </row>
    <row r="34" spans="1:2" x14ac:dyDescent="0.2">
      <c r="A34" s="10"/>
      <c r="B34" t="s">
        <v>159</v>
      </c>
    </row>
    <row r="35" spans="1:2" x14ac:dyDescent="0.2">
      <c r="A35" s="10"/>
      <c r="B35" t="s">
        <v>161</v>
      </c>
    </row>
    <row r="36" spans="1:2" x14ac:dyDescent="0.2">
      <c r="A36" s="10"/>
      <c r="B36" t="s">
        <v>162</v>
      </c>
    </row>
    <row r="37" spans="1:2" x14ac:dyDescent="0.2">
      <c r="A37" s="10"/>
      <c r="B37" t="s">
        <v>73</v>
      </c>
    </row>
    <row r="38" spans="1:2" x14ac:dyDescent="0.2">
      <c r="A38" s="10"/>
      <c r="B38" t="s">
        <v>74</v>
      </c>
    </row>
    <row r="39" spans="1:2" x14ac:dyDescent="0.2">
      <c r="A39" s="10"/>
      <c r="B39" t="s">
        <v>75</v>
      </c>
    </row>
    <row r="40" spans="1:2" x14ac:dyDescent="0.2">
      <c r="A40" s="10"/>
      <c r="B40" t="s">
        <v>163</v>
      </c>
    </row>
    <row r="41" spans="1:2" x14ac:dyDescent="0.2">
      <c r="A41" s="10"/>
      <c r="B41" t="s">
        <v>142</v>
      </c>
    </row>
    <row r="42" spans="1:2" x14ac:dyDescent="0.2">
      <c r="A42" s="10"/>
      <c r="B42" t="s">
        <v>61</v>
      </c>
    </row>
    <row r="43" spans="1:2" x14ac:dyDescent="0.2">
      <c r="A43" s="10"/>
      <c r="B43" t="s">
        <v>143</v>
      </c>
    </row>
    <row r="44" spans="1:2" x14ac:dyDescent="0.2">
      <c r="A44" s="10"/>
      <c r="B44" t="s">
        <v>144</v>
      </c>
    </row>
    <row r="45" spans="1:2" x14ac:dyDescent="0.2">
      <c r="A45" s="10"/>
      <c r="B45" t="s">
        <v>76</v>
      </c>
    </row>
    <row r="46" spans="1:2" x14ac:dyDescent="0.2">
      <c r="A46" s="10"/>
      <c r="B46" t="s">
        <v>175</v>
      </c>
    </row>
    <row r="47" spans="1:2" x14ac:dyDescent="0.2">
      <c r="A47" s="10"/>
      <c r="B47" t="s">
        <v>184</v>
      </c>
    </row>
    <row r="48" spans="1:2" x14ac:dyDescent="0.2">
      <c r="A48" s="10"/>
      <c r="B48" t="s">
        <v>97</v>
      </c>
    </row>
    <row r="49" spans="1:2" x14ac:dyDescent="0.2">
      <c r="A49" s="10"/>
      <c r="B49" t="s">
        <v>187</v>
      </c>
    </row>
    <row r="50" spans="1:2" x14ac:dyDescent="0.2">
      <c r="A50" s="10"/>
      <c r="B50" s="10" t="s">
        <v>59</v>
      </c>
    </row>
    <row r="51" spans="1:2" x14ac:dyDescent="0.2">
      <c r="A51" s="10"/>
      <c r="B51" s="10" t="s">
        <v>65</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722EA-2483-F041-8179-907148B90176}">
  <dimension ref="A1:C19"/>
  <sheetViews>
    <sheetView workbookViewId="0">
      <selection activeCell="C19" sqref="C19"/>
    </sheetView>
  </sheetViews>
  <sheetFormatPr baseColWidth="10" defaultRowHeight="16" x14ac:dyDescent="0.2"/>
  <cols>
    <col min="1" max="1" width="26.83203125" bestFit="1" customWidth="1"/>
    <col min="2" max="2" width="55.33203125" bestFit="1" customWidth="1"/>
  </cols>
  <sheetData>
    <row r="1" spans="1:3" x14ac:dyDescent="0.2">
      <c r="A1" t="s">
        <v>347</v>
      </c>
      <c r="B1" t="s">
        <v>697</v>
      </c>
      <c r="C1" t="s">
        <v>1</v>
      </c>
    </row>
    <row r="2" spans="1:3" x14ac:dyDescent="0.2">
      <c r="A2" s="13" t="s">
        <v>581</v>
      </c>
      <c r="B2" s="13" t="s">
        <v>44</v>
      </c>
    </row>
    <row r="3" spans="1:3" x14ac:dyDescent="0.2">
      <c r="A3" s="8" t="s">
        <v>583</v>
      </c>
      <c r="B3" s="8" t="s">
        <v>107</v>
      </c>
    </row>
    <row r="4" spans="1:3" x14ac:dyDescent="0.2">
      <c r="A4" t="s">
        <v>459</v>
      </c>
    </row>
    <row r="5" spans="1:3" x14ac:dyDescent="0.2">
      <c r="A5" t="s">
        <v>388</v>
      </c>
    </row>
    <row r="6" spans="1:3" x14ac:dyDescent="0.2">
      <c r="A6" t="s">
        <v>437</v>
      </c>
    </row>
    <row r="7" spans="1:3" x14ac:dyDescent="0.2">
      <c r="A7" t="s">
        <v>242</v>
      </c>
    </row>
    <row r="8" spans="1:3" x14ac:dyDescent="0.2">
      <c r="A8" t="s">
        <v>606</v>
      </c>
      <c r="B8" t="s">
        <v>50</v>
      </c>
    </row>
    <row r="9" spans="1:3" x14ac:dyDescent="0.2">
      <c r="A9" t="s">
        <v>269</v>
      </c>
    </row>
    <row r="10" spans="1:3" x14ac:dyDescent="0.2">
      <c r="A10" t="s">
        <v>477</v>
      </c>
    </row>
    <row r="11" spans="1:3" x14ac:dyDescent="0.2">
      <c r="A11" t="s">
        <v>284</v>
      </c>
    </row>
    <row r="12" spans="1:3" x14ac:dyDescent="0.2">
      <c r="A12" t="s">
        <v>285</v>
      </c>
    </row>
    <row r="13" spans="1:3" x14ac:dyDescent="0.2">
      <c r="A13" t="s">
        <v>283</v>
      </c>
    </row>
    <row r="14" spans="1:3" x14ac:dyDescent="0.2">
      <c r="A14" t="s">
        <v>215</v>
      </c>
      <c r="B14" t="s">
        <v>541</v>
      </c>
    </row>
    <row r="15" spans="1:3" x14ac:dyDescent="0.2">
      <c r="A15" t="s">
        <v>227</v>
      </c>
      <c r="B15" t="s">
        <v>541</v>
      </c>
    </row>
    <row r="16" spans="1:3" x14ac:dyDescent="0.2">
      <c r="A16" t="s">
        <v>228</v>
      </c>
    </row>
    <row r="17" spans="1:2" x14ac:dyDescent="0.2">
      <c r="A17" t="s">
        <v>214</v>
      </c>
      <c r="B17" t="s">
        <v>541</v>
      </c>
    </row>
    <row r="18" spans="1:2" x14ac:dyDescent="0.2">
      <c r="A18" t="s">
        <v>369</v>
      </c>
    </row>
    <row r="19" spans="1:2" x14ac:dyDescent="0.2">
      <c r="A19" t="s">
        <v>368</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B253-5BD1-CF49-A416-2C4F5CA66A91}">
  <dimension ref="A1:H79"/>
  <sheetViews>
    <sheetView topLeftCell="A52" workbookViewId="0">
      <selection activeCell="E66" sqref="E13:E66"/>
    </sheetView>
  </sheetViews>
  <sheetFormatPr baseColWidth="10" defaultRowHeight="16" x14ac:dyDescent="0.2"/>
  <cols>
    <col min="1" max="1" width="58.33203125" bestFit="1" customWidth="1"/>
    <col min="2" max="2" width="70.5" bestFit="1" customWidth="1"/>
    <col min="6" max="6" width="12.6640625" bestFit="1" customWidth="1"/>
    <col min="7" max="7" width="11" customWidth="1"/>
  </cols>
  <sheetData>
    <row r="1" spans="1:8" x14ac:dyDescent="0.2">
      <c r="A1" t="s">
        <v>347</v>
      </c>
      <c r="B1" t="s">
        <v>348</v>
      </c>
      <c r="C1" t="s">
        <v>1</v>
      </c>
    </row>
    <row r="2" spans="1:8" x14ac:dyDescent="0.2">
      <c r="A2" t="s">
        <v>455</v>
      </c>
      <c r="C2">
        <v>1</v>
      </c>
    </row>
    <row r="3" spans="1:8" x14ac:dyDescent="0.2">
      <c r="A3" s="10" t="s">
        <v>651</v>
      </c>
      <c r="B3" s="10" t="s">
        <v>135</v>
      </c>
      <c r="C3">
        <v>1</v>
      </c>
    </row>
    <row r="4" spans="1:8" x14ac:dyDescent="0.2">
      <c r="A4" s="11" t="s">
        <v>652</v>
      </c>
      <c r="B4" s="11" t="s">
        <v>45</v>
      </c>
      <c r="C4">
        <v>1</v>
      </c>
      <c r="F4" t="s">
        <v>0</v>
      </c>
      <c r="G4" t="s">
        <v>1</v>
      </c>
      <c r="H4" t="s">
        <v>668</v>
      </c>
    </row>
    <row r="5" spans="1:8" x14ac:dyDescent="0.2">
      <c r="A5" t="s">
        <v>254</v>
      </c>
      <c r="C5">
        <v>1</v>
      </c>
      <c r="F5" t="s">
        <v>699</v>
      </c>
      <c r="G5">
        <v>1</v>
      </c>
      <c r="H5">
        <f>COUNTIF(Tabel9[Kode],C2)</f>
        <v>14</v>
      </c>
    </row>
    <row r="6" spans="1:8" x14ac:dyDescent="0.2">
      <c r="A6" t="s">
        <v>255</v>
      </c>
      <c r="C6">
        <v>1</v>
      </c>
      <c r="F6" t="s">
        <v>700</v>
      </c>
      <c r="G6">
        <v>2</v>
      </c>
      <c r="H6">
        <f>COUNTIF(C:C,C15)</f>
        <v>14</v>
      </c>
    </row>
    <row r="7" spans="1:8" x14ac:dyDescent="0.2">
      <c r="A7" s="11" t="s">
        <v>609</v>
      </c>
      <c r="B7" s="11" t="s">
        <v>68</v>
      </c>
      <c r="C7">
        <v>1</v>
      </c>
      <c r="F7" t="s">
        <v>701</v>
      </c>
      <c r="G7">
        <v>3</v>
      </c>
      <c r="H7">
        <f>COUNTIF(C:C,C26)</f>
        <v>11</v>
      </c>
    </row>
    <row r="8" spans="1:8" x14ac:dyDescent="0.2">
      <c r="A8" s="10" t="s">
        <v>360</v>
      </c>
      <c r="B8" s="10" t="s">
        <v>170</v>
      </c>
      <c r="C8">
        <v>1</v>
      </c>
      <c r="F8" t="s">
        <v>702</v>
      </c>
      <c r="G8">
        <v>4</v>
      </c>
      <c r="H8">
        <f>COUNTIF(C:C,C32)</f>
        <v>6</v>
      </c>
    </row>
    <row r="9" spans="1:8" x14ac:dyDescent="0.2">
      <c r="A9" s="11" t="s">
        <v>616</v>
      </c>
      <c r="B9" s="11" t="s">
        <v>171</v>
      </c>
      <c r="C9">
        <v>1</v>
      </c>
      <c r="F9" t="s">
        <v>703</v>
      </c>
      <c r="G9">
        <v>5</v>
      </c>
      <c r="H9">
        <f>COUNTIF(C:C,C66)</f>
        <v>34</v>
      </c>
    </row>
    <row r="10" spans="1:8" x14ac:dyDescent="0.2">
      <c r="A10" t="s">
        <v>304</v>
      </c>
      <c r="C10">
        <v>1</v>
      </c>
    </row>
    <row r="11" spans="1:8" x14ac:dyDescent="0.2">
      <c r="A11" s="11" t="s">
        <v>308</v>
      </c>
      <c r="B11" s="11" t="s">
        <v>168</v>
      </c>
      <c r="C11">
        <v>1</v>
      </c>
    </row>
    <row r="12" spans="1:8" x14ac:dyDescent="0.2">
      <c r="A12" s="11" t="s">
        <v>351</v>
      </c>
      <c r="B12" s="11" t="s">
        <v>22</v>
      </c>
      <c r="C12">
        <v>1</v>
      </c>
      <c r="E12" s="11"/>
    </row>
    <row r="13" spans="1:8" x14ac:dyDescent="0.2">
      <c r="A13" t="s">
        <v>229</v>
      </c>
      <c r="B13" t="s">
        <v>541</v>
      </c>
      <c r="C13">
        <v>1</v>
      </c>
    </row>
    <row r="14" spans="1:8" x14ac:dyDescent="0.2">
      <c r="A14" s="11"/>
      <c r="B14" t="s">
        <v>26</v>
      </c>
      <c r="C14">
        <v>1</v>
      </c>
    </row>
    <row r="15" spans="1:8" x14ac:dyDescent="0.2">
      <c r="A15" s="11" t="s">
        <v>267</v>
      </c>
      <c r="B15" s="11"/>
      <c r="C15">
        <v>1</v>
      </c>
    </row>
    <row r="16" spans="1:8" x14ac:dyDescent="0.2">
      <c r="A16" t="s">
        <v>387</v>
      </c>
      <c r="B16" t="s">
        <v>707</v>
      </c>
      <c r="C16">
        <v>2</v>
      </c>
    </row>
    <row r="17" spans="1:3" x14ac:dyDescent="0.2">
      <c r="A17" t="s">
        <v>434</v>
      </c>
      <c r="B17" t="s">
        <v>698</v>
      </c>
      <c r="C17">
        <v>2</v>
      </c>
    </row>
    <row r="18" spans="1:3" x14ac:dyDescent="0.2">
      <c r="A18" t="s">
        <v>476</v>
      </c>
      <c r="C18">
        <v>2</v>
      </c>
    </row>
    <row r="19" spans="1:3" x14ac:dyDescent="0.2">
      <c r="A19" s="10" t="s">
        <v>610</v>
      </c>
      <c r="B19" s="10" t="s">
        <v>70</v>
      </c>
      <c r="C19">
        <v>2</v>
      </c>
    </row>
    <row r="20" spans="1:3" x14ac:dyDescent="0.2">
      <c r="A20" t="s">
        <v>277</v>
      </c>
      <c r="B20" t="s">
        <v>541</v>
      </c>
      <c r="C20">
        <v>2</v>
      </c>
    </row>
    <row r="21" spans="1:3" x14ac:dyDescent="0.2">
      <c r="A21" s="11" t="s">
        <v>475</v>
      </c>
      <c r="B21" s="11" t="s">
        <v>547</v>
      </c>
      <c r="C21">
        <v>2</v>
      </c>
    </row>
    <row r="22" spans="1:3" x14ac:dyDescent="0.2">
      <c r="A22" s="10" t="s">
        <v>613</v>
      </c>
      <c r="B22" s="10" t="s">
        <v>71</v>
      </c>
      <c r="C22">
        <v>2</v>
      </c>
    </row>
    <row r="23" spans="1:3" x14ac:dyDescent="0.2">
      <c r="A23" t="s">
        <v>282</v>
      </c>
      <c r="B23" t="s">
        <v>541</v>
      </c>
      <c r="C23">
        <v>2</v>
      </c>
    </row>
    <row r="24" spans="1:3" x14ac:dyDescent="0.2">
      <c r="A24" s="10" t="s">
        <v>216</v>
      </c>
      <c r="B24" s="10" t="s">
        <v>108</v>
      </c>
      <c r="C24">
        <v>2</v>
      </c>
    </row>
    <row r="25" spans="1:3" x14ac:dyDescent="0.2">
      <c r="A25" s="10" t="s">
        <v>582</v>
      </c>
      <c r="B25" s="10" t="s">
        <v>122</v>
      </c>
      <c r="C25">
        <v>2</v>
      </c>
    </row>
    <row r="26" spans="1:3" x14ac:dyDescent="0.2">
      <c r="A26" s="11"/>
      <c r="B26" t="s">
        <v>177</v>
      </c>
      <c r="C26">
        <v>2</v>
      </c>
    </row>
    <row r="27" spans="1:3" x14ac:dyDescent="0.2">
      <c r="A27" t="s">
        <v>291</v>
      </c>
      <c r="C27">
        <v>3</v>
      </c>
    </row>
    <row r="28" spans="1:3" x14ac:dyDescent="0.2">
      <c r="A28" t="s">
        <v>481</v>
      </c>
      <c r="C28">
        <v>3</v>
      </c>
    </row>
    <row r="29" spans="1:3" x14ac:dyDescent="0.2">
      <c r="A29" t="s">
        <v>482</v>
      </c>
      <c r="C29">
        <v>3</v>
      </c>
    </row>
    <row r="30" spans="1:3" x14ac:dyDescent="0.2">
      <c r="A30" t="s">
        <v>293</v>
      </c>
      <c r="C30">
        <v>3</v>
      </c>
    </row>
    <row r="31" spans="1:3" x14ac:dyDescent="0.2">
      <c r="A31" t="s">
        <v>294</v>
      </c>
      <c r="C31">
        <v>3</v>
      </c>
    </row>
    <row r="32" spans="1:3" x14ac:dyDescent="0.2">
      <c r="A32" s="11"/>
      <c r="B32" t="s">
        <v>62</v>
      </c>
      <c r="C32">
        <v>3</v>
      </c>
    </row>
    <row r="33" spans="1:3" x14ac:dyDescent="0.2">
      <c r="A33" t="s">
        <v>377</v>
      </c>
      <c r="C33">
        <v>4</v>
      </c>
    </row>
    <row r="34" spans="1:3" x14ac:dyDescent="0.2">
      <c r="A34" t="s">
        <v>376</v>
      </c>
      <c r="C34">
        <v>4</v>
      </c>
    </row>
    <row r="35" spans="1:3" x14ac:dyDescent="0.2">
      <c r="A35" t="s">
        <v>380</v>
      </c>
      <c r="C35">
        <v>4</v>
      </c>
    </row>
    <row r="36" spans="1:3" x14ac:dyDescent="0.2">
      <c r="A36" t="s">
        <v>378</v>
      </c>
      <c r="C36">
        <v>4</v>
      </c>
    </row>
    <row r="37" spans="1:3" x14ac:dyDescent="0.2">
      <c r="A37" t="s">
        <v>379</v>
      </c>
      <c r="C37">
        <v>4</v>
      </c>
    </row>
    <row r="38" spans="1:3" x14ac:dyDescent="0.2">
      <c r="A38" t="s">
        <v>407</v>
      </c>
      <c r="C38">
        <v>4</v>
      </c>
    </row>
    <row r="39" spans="1:3" x14ac:dyDescent="0.2">
      <c r="A39" t="s">
        <v>406</v>
      </c>
      <c r="C39">
        <v>4</v>
      </c>
    </row>
    <row r="40" spans="1:3" x14ac:dyDescent="0.2">
      <c r="A40" t="s">
        <v>408</v>
      </c>
      <c r="C40">
        <v>4</v>
      </c>
    </row>
    <row r="41" spans="1:3" x14ac:dyDescent="0.2">
      <c r="A41" t="s">
        <v>601</v>
      </c>
      <c r="C41">
        <v>4</v>
      </c>
    </row>
    <row r="42" spans="1:3" x14ac:dyDescent="0.2">
      <c r="A42" t="s">
        <v>417</v>
      </c>
      <c r="C42">
        <v>4</v>
      </c>
    </row>
    <row r="43" spans="1:3" x14ac:dyDescent="0.2">
      <c r="A43" t="s">
        <v>418</v>
      </c>
      <c r="C43">
        <v>4</v>
      </c>
    </row>
    <row r="44" spans="1:3" x14ac:dyDescent="0.2">
      <c r="A44" t="s">
        <v>419</v>
      </c>
      <c r="C44">
        <v>4</v>
      </c>
    </row>
    <row r="45" spans="1:3" x14ac:dyDescent="0.2">
      <c r="A45" t="s">
        <v>420</v>
      </c>
      <c r="C45">
        <v>4</v>
      </c>
    </row>
    <row r="46" spans="1:3" x14ac:dyDescent="0.2">
      <c r="A46" t="s">
        <v>421</v>
      </c>
      <c r="C46">
        <v>4</v>
      </c>
    </row>
    <row r="47" spans="1:3" x14ac:dyDescent="0.2">
      <c r="A47" t="s">
        <v>422</v>
      </c>
      <c r="C47">
        <v>4</v>
      </c>
    </row>
    <row r="48" spans="1:3" x14ac:dyDescent="0.2">
      <c r="A48" t="s">
        <v>429</v>
      </c>
      <c r="C48">
        <v>4</v>
      </c>
    </row>
    <row r="49" spans="1:3" x14ac:dyDescent="0.2">
      <c r="A49" t="s">
        <v>430</v>
      </c>
      <c r="C49">
        <v>4</v>
      </c>
    </row>
    <row r="50" spans="1:3" x14ac:dyDescent="0.2">
      <c r="A50" t="s">
        <v>431</v>
      </c>
      <c r="C50">
        <v>4</v>
      </c>
    </row>
    <row r="51" spans="1:3" x14ac:dyDescent="0.2">
      <c r="A51" t="s">
        <v>240</v>
      </c>
      <c r="C51">
        <v>4</v>
      </c>
    </row>
    <row r="52" spans="1:3" x14ac:dyDescent="0.2">
      <c r="A52" t="s">
        <v>432</v>
      </c>
      <c r="C52">
        <v>4</v>
      </c>
    </row>
    <row r="53" spans="1:3" x14ac:dyDescent="0.2">
      <c r="A53" t="s">
        <v>433</v>
      </c>
      <c r="C53">
        <v>4</v>
      </c>
    </row>
    <row r="54" spans="1:3" x14ac:dyDescent="0.2">
      <c r="A54" t="s">
        <v>602</v>
      </c>
      <c r="C54">
        <v>4</v>
      </c>
    </row>
    <row r="55" spans="1:3" x14ac:dyDescent="0.2">
      <c r="A55" t="s">
        <v>603</v>
      </c>
      <c r="C55">
        <v>4</v>
      </c>
    </row>
    <row r="56" spans="1:3" x14ac:dyDescent="0.2">
      <c r="A56" t="s">
        <v>435</v>
      </c>
      <c r="C56">
        <v>4</v>
      </c>
    </row>
    <row r="57" spans="1:3" x14ac:dyDescent="0.2">
      <c r="A57" t="s">
        <v>436</v>
      </c>
      <c r="C57">
        <v>4</v>
      </c>
    </row>
    <row r="58" spans="1:3" x14ac:dyDescent="0.2">
      <c r="A58" t="s">
        <v>467</v>
      </c>
      <c r="C58">
        <v>4</v>
      </c>
    </row>
    <row r="59" spans="1:3" x14ac:dyDescent="0.2">
      <c r="A59" t="s">
        <v>468</v>
      </c>
      <c r="C59">
        <v>4</v>
      </c>
    </row>
    <row r="60" spans="1:3" x14ac:dyDescent="0.2">
      <c r="A60" s="10" t="s">
        <v>355</v>
      </c>
      <c r="B60" s="10" t="s">
        <v>150</v>
      </c>
      <c r="C60">
        <v>4</v>
      </c>
    </row>
    <row r="61" spans="1:3" x14ac:dyDescent="0.2">
      <c r="A61" t="s">
        <v>263</v>
      </c>
      <c r="C61">
        <v>4</v>
      </c>
    </row>
    <row r="62" spans="1:3" x14ac:dyDescent="0.2">
      <c r="A62" t="s">
        <v>313</v>
      </c>
      <c r="C62">
        <v>4</v>
      </c>
    </row>
    <row r="63" spans="1:3" x14ac:dyDescent="0.2">
      <c r="A63" s="11" t="s">
        <v>626</v>
      </c>
      <c r="B63" s="11" t="s">
        <v>98</v>
      </c>
      <c r="C63">
        <v>4</v>
      </c>
    </row>
    <row r="64" spans="1:3" x14ac:dyDescent="0.2">
      <c r="A64" s="11"/>
      <c r="B64" t="s">
        <v>129</v>
      </c>
      <c r="C64">
        <v>4</v>
      </c>
    </row>
    <row r="65" spans="1:3" x14ac:dyDescent="0.2">
      <c r="A65" s="11"/>
      <c r="B65" t="s">
        <v>19</v>
      </c>
      <c r="C65">
        <v>4</v>
      </c>
    </row>
    <row r="66" spans="1:3" x14ac:dyDescent="0.2">
      <c r="A66" s="11"/>
      <c r="B66" t="s">
        <v>51</v>
      </c>
      <c r="C66">
        <v>4</v>
      </c>
    </row>
    <row r="67" spans="1:3" x14ac:dyDescent="0.2">
      <c r="A67" t="s">
        <v>438</v>
      </c>
      <c r="C67">
        <v>5</v>
      </c>
    </row>
    <row r="68" spans="1:3" x14ac:dyDescent="0.2">
      <c r="A68" t="s">
        <v>442</v>
      </c>
      <c r="C68">
        <v>5</v>
      </c>
    </row>
    <row r="69" spans="1:3" x14ac:dyDescent="0.2">
      <c r="A69" t="s">
        <v>443</v>
      </c>
      <c r="C69">
        <v>5</v>
      </c>
    </row>
    <row r="70" spans="1:3" x14ac:dyDescent="0.2">
      <c r="A70" t="s">
        <v>286</v>
      </c>
      <c r="C70">
        <v>5</v>
      </c>
    </row>
    <row r="71" spans="1:3" x14ac:dyDescent="0.2">
      <c r="A71" t="s">
        <v>300</v>
      </c>
      <c r="C71">
        <v>5</v>
      </c>
    </row>
    <row r="72" spans="1:3" x14ac:dyDescent="0.2">
      <c r="A72" t="s">
        <v>505</v>
      </c>
      <c r="C72">
        <v>5</v>
      </c>
    </row>
    <row r="73" spans="1:3" x14ac:dyDescent="0.2">
      <c r="A73" t="s">
        <v>525</v>
      </c>
      <c r="C73">
        <v>5</v>
      </c>
    </row>
    <row r="74" spans="1:3" x14ac:dyDescent="0.2">
      <c r="A74" s="11"/>
      <c r="B74" t="s">
        <v>127</v>
      </c>
      <c r="C74">
        <v>5</v>
      </c>
    </row>
    <row r="75" spans="1:3" x14ac:dyDescent="0.2">
      <c r="A75" s="11"/>
      <c r="B75" t="s">
        <v>176</v>
      </c>
      <c r="C75">
        <v>5</v>
      </c>
    </row>
    <row r="76" spans="1:3" x14ac:dyDescent="0.2">
      <c r="A76" s="11"/>
      <c r="B76" t="s">
        <v>89</v>
      </c>
      <c r="C76">
        <v>5</v>
      </c>
    </row>
    <row r="77" spans="1:3" x14ac:dyDescent="0.2">
      <c r="A77" s="13" t="s">
        <v>397</v>
      </c>
      <c r="B77" s="11"/>
      <c r="C77">
        <v>5</v>
      </c>
    </row>
    <row r="78" spans="1:3" x14ac:dyDescent="0.2">
      <c r="A78" s="11" t="s">
        <v>398</v>
      </c>
      <c r="B78" s="11"/>
      <c r="C78">
        <v>5</v>
      </c>
    </row>
    <row r="79" spans="1:3" x14ac:dyDescent="0.2">
      <c r="A79" s="14" t="s">
        <v>399</v>
      </c>
      <c r="B79" s="11"/>
      <c r="C79">
        <v>5</v>
      </c>
    </row>
  </sheetData>
  <pageMargins left="0.7" right="0.7" top="0.75" bottom="0.75" header="0.3" footer="0.3"/>
  <tableParts count="2">
    <tablePart r:id="rId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0B6AB-AF81-C64C-89FA-7FC30C809F2D}">
  <dimension ref="A1:B10"/>
  <sheetViews>
    <sheetView tabSelected="1" workbookViewId="0">
      <selection activeCell="A11" sqref="A11"/>
    </sheetView>
  </sheetViews>
  <sheetFormatPr baseColWidth="10" defaultRowHeight="16" x14ac:dyDescent="0.2"/>
  <cols>
    <col min="1" max="1" width="22.6640625" bestFit="1" customWidth="1"/>
  </cols>
  <sheetData>
    <row r="1" spans="1:2" ht="18" thickBot="1" x14ac:dyDescent="0.25">
      <c r="A1" s="6" t="s">
        <v>0</v>
      </c>
      <c r="B1" s="2" t="s">
        <v>1</v>
      </c>
    </row>
    <row r="2" spans="1:2" ht="18" thickBot="1" x14ac:dyDescent="0.25">
      <c r="A2" s="5" t="s">
        <v>2</v>
      </c>
      <c r="B2" s="4" t="s">
        <v>3</v>
      </c>
    </row>
    <row r="3" spans="1:2" ht="18" thickBot="1" x14ac:dyDescent="0.25">
      <c r="A3" s="5" t="s">
        <v>4</v>
      </c>
      <c r="B3" s="4" t="s">
        <v>5</v>
      </c>
    </row>
    <row r="4" spans="1:2" ht="17" thickBot="1" x14ac:dyDescent="0.25">
      <c r="A4" s="5" t="s">
        <v>6</v>
      </c>
      <c r="B4" s="4">
        <v>2</v>
      </c>
    </row>
    <row r="5" spans="1:2" ht="17" thickBot="1" x14ac:dyDescent="0.25">
      <c r="A5" s="5" t="s">
        <v>7</v>
      </c>
      <c r="B5" s="4">
        <v>3</v>
      </c>
    </row>
    <row r="6" spans="1:2" ht="17" thickBot="1" x14ac:dyDescent="0.25">
      <c r="A6" s="5" t="s">
        <v>8</v>
      </c>
      <c r="B6" s="4">
        <v>4</v>
      </c>
    </row>
    <row r="7" spans="1:2" ht="18" thickBot="1" x14ac:dyDescent="0.25">
      <c r="A7" s="1" t="s">
        <v>102</v>
      </c>
      <c r="B7" s="2">
        <v>5</v>
      </c>
    </row>
    <row r="8" spans="1:2" ht="18" thickBot="1" x14ac:dyDescent="0.25">
      <c r="A8" s="3" t="s">
        <v>706</v>
      </c>
      <c r="B8" s="4">
        <v>6</v>
      </c>
    </row>
    <row r="9" spans="1:2" x14ac:dyDescent="0.2">
      <c r="A9" s="15" t="s">
        <v>9</v>
      </c>
      <c r="B9" s="16">
        <v>7</v>
      </c>
    </row>
    <row r="10" spans="1:2" x14ac:dyDescent="0.2">
      <c r="A10" s="15" t="s">
        <v>726</v>
      </c>
      <c r="B10" s="16">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E779-AD4B-FE44-9BA5-BEA9F700862A}">
  <dimension ref="A1:G98"/>
  <sheetViews>
    <sheetView topLeftCell="A75" workbookViewId="0">
      <selection activeCell="A78" sqref="A78:G78"/>
    </sheetView>
  </sheetViews>
  <sheetFormatPr baseColWidth="10" defaultRowHeight="16" x14ac:dyDescent="0.2"/>
  <cols>
    <col min="1" max="1" width="51" customWidth="1"/>
    <col min="2" max="2" width="25.6640625" customWidth="1"/>
    <col min="3" max="3" width="14" customWidth="1"/>
    <col min="6" max="6" width="32.6640625" customWidth="1"/>
  </cols>
  <sheetData>
    <row r="1" spans="1:7" x14ac:dyDescent="0.2">
      <c r="A1" t="s">
        <v>347</v>
      </c>
      <c r="B1" t="s">
        <v>348</v>
      </c>
      <c r="C1" t="s">
        <v>540</v>
      </c>
      <c r="D1" t="s">
        <v>1</v>
      </c>
      <c r="E1" t="s">
        <v>205</v>
      </c>
      <c r="F1" t="s">
        <v>538</v>
      </c>
      <c r="G1" t="s">
        <v>724</v>
      </c>
    </row>
    <row r="2" spans="1:7" x14ac:dyDescent="0.2">
      <c r="A2" t="s">
        <v>250</v>
      </c>
      <c r="B2" t="s">
        <v>139</v>
      </c>
      <c r="C2" t="s">
        <v>249</v>
      </c>
      <c r="D2">
        <v>1</v>
      </c>
      <c r="E2">
        <v>1</v>
      </c>
      <c r="G2">
        <v>1</v>
      </c>
    </row>
    <row r="3" spans="1:7" x14ac:dyDescent="0.2">
      <c r="A3" t="s">
        <v>358</v>
      </c>
      <c r="B3" t="s">
        <v>57</v>
      </c>
      <c r="D3">
        <v>1</v>
      </c>
      <c r="E3">
        <v>1</v>
      </c>
      <c r="G3">
        <v>1</v>
      </c>
    </row>
    <row r="4" spans="1:7" x14ac:dyDescent="0.2">
      <c r="A4" t="s">
        <v>585</v>
      </c>
      <c r="B4" t="s">
        <v>109</v>
      </c>
      <c r="D4">
        <v>1</v>
      </c>
      <c r="E4">
        <v>1</v>
      </c>
    </row>
    <row r="5" spans="1:7" x14ac:dyDescent="0.2">
      <c r="A5" t="s">
        <v>586</v>
      </c>
      <c r="B5" t="s">
        <v>16</v>
      </c>
      <c r="D5">
        <v>1</v>
      </c>
      <c r="E5">
        <v>1</v>
      </c>
    </row>
    <row r="6" spans="1:7" x14ac:dyDescent="0.2">
      <c r="A6" s="8" t="s">
        <v>381</v>
      </c>
      <c r="B6" t="s">
        <v>112</v>
      </c>
      <c r="D6">
        <v>1</v>
      </c>
      <c r="E6">
        <v>1</v>
      </c>
    </row>
    <row r="7" spans="1:7" x14ac:dyDescent="0.2">
      <c r="A7" t="s">
        <v>587</v>
      </c>
      <c r="B7" t="s">
        <v>21</v>
      </c>
      <c r="D7">
        <v>1</v>
      </c>
      <c r="E7">
        <v>1</v>
      </c>
    </row>
    <row r="8" spans="1:7" x14ac:dyDescent="0.2">
      <c r="A8" t="s">
        <v>588</v>
      </c>
      <c r="B8" t="s">
        <v>121</v>
      </c>
      <c r="C8" t="s">
        <v>561</v>
      </c>
      <c r="D8">
        <v>1</v>
      </c>
      <c r="E8">
        <v>1</v>
      </c>
    </row>
    <row r="9" spans="1:7" x14ac:dyDescent="0.2">
      <c r="A9" t="s">
        <v>589</v>
      </c>
      <c r="B9" t="s">
        <v>27</v>
      </c>
      <c r="C9" t="s">
        <v>565</v>
      </c>
      <c r="D9">
        <v>1</v>
      </c>
      <c r="E9">
        <v>1</v>
      </c>
    </row>
    <row r="10" spans="1:7" x14ac:dyDescent="0.2">
      <c r="A10" t="s">
        <v>590</v>
      </c>
      <c r="B10" t="s">
        <v>29</v>
      </c>
      <c r="D10">
        <v>1</v>
      </c>
      <c r="E10">
        <v>1</v>
      </c>
    </row>
    <row r="11" spans="1:7" x14ac:dyDescent="0.2">
      <c r="A11" t="s">
        <v>591</v>
      </c>
      <c r="B11" t="s">
        <v>35</v>
      </c>
      <c r="D11">
        <v>1</v>
      </c>
      <c r="E11">
        <v>1</v>
      </c>
    </row>
    <row r="12" spans="1:7" x14ac:dyDescent="0.2">
      <c r="A12" t="s">
        <v>594</v>
      </c>
      <c r="B12" t="s">
        <v>38</v>
      </c>
      <c r="D12">
        <v>1</v>
      </c>
      <c r="E12">
        <v>1</v>
      </c>
    </row>
    <row r="13" spans="1:7" x14ac:dyDescent="0.2">
      <c r="A13" t="s">
        <v>595</v>
      </c>
      <c r="B13" t="s">
        <v>42</v>
      </c>
      <c r="D13">
        <v>1</v>
      </c>
      <c r="E13">
        <v>1</v>
      </c>
    </row>
    <row r="14" spans="1:7" x14ac:dyDescent="0.2">
      <c r="A14" t="s">
        <v>353</v>
      </c>
      <c r="B14" t="s">
        <v>63</v>
      </c>
      <c r="D14">
        <v>1</v>
      </c>
      <c r="E14">
        <v>1</v>
      </c>
    </row>
    <row r="15" spans="1:7" x14ac:dyDescent="0.2">
      <c r="A15" t="s">
        <v>275</v>
      </c>
      <c r="B15" t="s">
        <v>69</v>
      </c>
      <c r="C15" t="s">
        <v>558</v>
      </c>
      <c r="D15">
        <v>1</v>
      </c>
      <c r="E15">
        <v>1</v>
      </c>
    </row>
    <row r="16" spans="1:7" x14ac:dyDescent="0.2">
      <c r="A16" t="s">
        <v>364</v>
      </c>
      <c r="B16" t="s">
        <v>180</v>
      </c>
      <c r="D16">
        <v>1</v>
      </c>
      <c r="E16">
        <v>1</v>
      </c>
    </row>
    <row r="17" spans="1:7" x14ac:dyDescent="0.2">
      <c r="A17" t="s">
        <v>620</v>
      </c>
      <c r="B17" t="s">
        <v>87</v>
      </c>
      <c r="D17">
        <v>1</v>
      </c>
      <c r="E17">
        <v>1</v>
      </c>
    </row>
    <row r="18" spans="1:7" x14ac:dyDescent="0.2">
      <c r="A18" t="s">
        <v>335</v>
      </c>
      <c r="B18" t="s">
        <v>94</v>
      </c>
      <c r="D18">
        <v>1</v>
      </c>
      <c r="E18">
        <v>1</v>
      </c>
    </row>
    <row r="19" spans="1:7" x14ac:dyDescent="0.2">
      <c r="A19" t="s">
        <v>630</v>
      </c>
      <c r="B19" t="s">
        <v>96</v>
      </c>
      <c r="D19">
        <v>1</v>
      </c>
      <c r="E19">
        <v>1</v>
      </c>
    </row>
    <row r="20" spans="1:7" x14ac:dyDescent="0.2">
      <c r="A20" t="s">
        <v>217</v>
      </c>
      <c r="B20" t="s">
        <v>106</v>
      </c>
      <c r="D20">
        <v>1</v>
      </c>
      <c r="E20">
        <v>1</v>
      </c>
      <c r="F20" t="s">
        <v>544</v>
      </c>
    </row>
    <row r="21" spans="1:7" x14ac:dyDescent="0.2">
      <c r="A21" s="10" t="s">
        <v>452</v>
      </c>
      <c r="B21" t="s">
        <v>134</v>
      </c>
      <c r="D21">
        <v>1</v>
      </c>
      <c r="E21">
        <v>1</v>
      </c>
    </row>
    <row r="22" spans="1:7" x14ac:dyDescent="0.2">
      <c r="A22" t="s">
        <v>569</v>
      </c>
      <c r="B22" t="s">
        <v>24</v>
      </c>
      <c r="D22">
        <v>1</v>
      </c>
      <c r="E22">
        <v>1</v>
      </c>
    </row>
    <row r="23" spans="1:7" x14ac:dyDescent="0.2">
      <c r="A23" t="s">
        <v>547</v>
      </c>
      <c r="B23" t="s">
        <v>115</v>
      </c>
      <c r="C23" t="s">
        <v>548</v>
      </c>
      <c r="D23">
        <v>1</v>
      </c>
      <c r="E23">
        <v>1</v>
      </c>
    </row>
    <row r="24" spans="1:7" x14ac:dyDescent="0.2">
      <c r="A24" t="s">
        <v>593</v>
      </c>
      <c r="B24" t="s">
        <v>133</v>
      </c>
      <c r="C24" t="s">
        <v>604</v>
      </c>
      <c r="D24">
        <v>1</v>
      </c>
      <c r="E24">
        <v>1</v>
      </c>
    </row>
    <row r="25" spans="1:7" x14ac:dyDescent="0.2">
      <c r="A25" t="s">
        <v>350</v>
      </c>
      <c r="B25" t="s">
        <v>13</v>
      </c>
      <c r="D25">
        <v>1</v>
      </c>
      <c r="E25">
        <v>1</v>
      </c>
    </row>
    <row r="26" spans="1:7" x14ac:dyDescent="0.2">
      <c r="A26" t="s">
        <v>596</v>
      </c>
      <c r="B26" t="s">
        <v>137</v>
      </c>
      <c r="D26">
        <v>1</v>
      </c>
      <c r="E26">
        <v>1</v>
      </c>
      <c r="G26">
        <v>1</v>
      </c>
    </row>
    <row r="27" spans="1:7" x14ac:dyDescent="0.2">
      <c r="A27" t="s">
        <v>597</v>
      </c>
      <c r="B27" t="s">
        <v>147</v>
      </c>
      <c r="D27">
        <v>1</v>
      </c>
      <c r="E27">
        <v>1</v>
      </c>
      <c r="G27">
        <v>1</v>
      </c>
    </row>
    <row r="28" spans="1:7" x14ac:dyDescent="0.2">
      <c r="A28" s="11" t="s">
        <v>232</v>
      </c>
      <c r="B28" t="s">
        <v>30</v>
      </c>
      <c r="D28">
        <v>1</v>
      </c>
      <c r="E28">
        <v>1</v>
      </c>
      <c r="G28">
        <v>1</v>
      </c>
    </row>
    <row r="29" spans="1:7" x14ac:dyDescent="0.2">
      <c r="A29" s="10" t="s">
        <v>298</v>
      </c>
      <c r="B29" t="s">
        <v>81</v>
      </c>
      <c r="D29">
        <v>1</v>
      </c>
      <c r="E29">
        <v>1</v>
      </c>
      <c r="G29">
        <v>1</v>
      </c>
    </row>
    <row r="30" spans="1:7" x14ac:dyDescent="0.2">
      <c r="A30" s="11" t="s">
        <v>318</v>
      </c>
      <c r="B30" t="s">
        <v>93</v>
      </c>
      <c r="D30">
        <v>1</v>
      </c>
      <c r="E30">
        <v>1</v>
      </c>
      <c r="G30">
        <v>1</v>
      </c>
    </row>
    <row r="31" spans="1:7" x14ac:dyDescent="0.2">
      <c r="A31" t="s">
        <v>570</v>
      </c>
      <c r="B31" t="s">
        <v>124</v>
      </c>
      <c r="C31" t="s">
        <v>542</v>
      </c>
      <c r="D31">
        <v>1</v>
      </c>
      <c r="E31">
        <v>2</v>
      </c>
    </row>
    <row r="32" spans="1:7" x14ac:dyDescent="0.2">
      <c r="A32" t="s">
        <v>361</v>
      </c>
      <c r="B32" t="s">
        <v>174</v>
      </c>
      <c r="D32">
        <v>1</v>
      </c>
      <c r="E32">
        <v>2</v>
      </c>
    </row>
    <row r="33" spans="1:7" x14ac:dyDescent="0.2">
      <c r="A33" t="s">
        <v>624</v>
      </c>
      <c r="B33" t="s">
        <v>182</v>
      </c>
      <c r="D33">
        <v>1</v>
      </c>
      <c r="E33">
        <v>2</v>
      </c>
      <c r="F33" t="s">
        <v>649</v>
      </c>
    </row>
    <row r="34" spans="1:7" x14ac:dyDescent="0.2">
      <c r="A34" t="s">
        <v>627</v>
      </c>
      <c r="B34" t="s">
        <v>188</v>
      </c>
      <c r="C34" t="s">
        <v>213</v>
      </c>
      <c r="D34">
        <v>1</v>
      </c>
      <c r="E34">
        <v>2</v>
      </c>
    </row>
    <row r="35" spans="1:7" x14ac:dyDescent="0.2">
      <c r="A35" t="s">
        <v>537</v>
      </c>
      <c r="B35" t="s">
        <v>99</v>
      </c>
      <c r="D35">
        <v>1</v>
      </c>
      <c r="E35">
        <v>2</v>
      </c>
    </row>
    <row r="36" spans="1:7" x14ac:dyDescent="0.2">
      <c r="A36" t="s">
        <v>394</v>
      </c>
      <c r="B36" t="s">
        <v>126</v>
      </c>
      <c r="C36" t="s">
        <v>550</v>
      </c>
      <c r="D36">
        <v>1</v>
      </c>
      <c r="E36">
        <v>2</v>
      </c>
    </row>
    <row r="37" spans="1:7" x14ac:dyDescent="0.2">
      <c r="A37" t="s">
        <v>352</v>
      </c>
      <c r="B37" t="s">
        <v>53</v>
      </c>
      <c r="D37">
        <v>2</v>
      </c>
      <c r="E37">
        <v>1</v>
      </c>
    </row>
    <row r="38" spans="1:7" x14ac:dyDescent="0.2">
      <c r="A38" t="s">
        <v>357</v>
      </c>
      <c r="B38" t="s">
        <v>60</v>
      </c>
      <c r="D38">
        <v>2</v>
      </c>
      <c r="E38">
        <v>1</v>
      </c>
      <c r="F38" t="s">
        <v>568</v>
      </c>
    </row>
    <row r="39" spans="1:7" x14ac:dyDescent="0.2">
      <c r="A39" t="s">
        <v>622</v>
      </c>
      <c r="B39" t="s">
        <v>92</v>
      </c>
      <c r="C39" t="s">
        <v>560</v>
      </c>
      <c r="D39">
        <v>2</v>
      </c>
      <c r="E39">
        <v>2</v>
      </c>
      <c r="G39">
        <v>1</v>
      </c>
    </row>
    <row r="40" spans="1:7" x14ac:dyDescent="0.2">
      <c r="A40" t="s">
        <v>349</v>
      </c>
      <c r="B40" t="s">
        <v>11</v>
      </c>
      <c r="C40" t="s">
        <v>545</v>
      </c>
      <c r="D40">
        <v>2</v>
      </c>
      <c r="E40">
        <v>2</v>
      </c>
    </row>
    <row r="41" spans="1:7" x14ac:dyDescent="0.2">
      <c r="A41" t="s">
        <v>623</v>
      </c>
      <c r="B41" t="s">
        <v>178</v>
      </c>
      <c r="D41">
        <v>2</v>
      </c>
      <c r="E41">
        <v>2</v>
      </c>
    </row>
    <row r="42" spans="1:7" x14ac:dyDescent="0.2">
      <c r="A42" t="s">
        <v>592</v>
      </c>
      <c r="B42" t="s">
        <v>37</v>
      </c>
      <c r="D42">
        <v>2</v>
      </c>
      <c r="E42">
        <v>2</v>
      </c>
      <c r="F42" t="s">
        <v>567</v>
      </c>
    </row>
    <row r="43" spans="1:7" x14ac:dyDescent="0.2">
      <c r="A43" t="s">
        <v>580</v>
      </c>
      <c r="B43" t="s">
        <v>43</v>
      </c>
      <c r="D43">
        <v>2</v>
      </c>
      <c r="E43">
        <v>2</v>
      </c>
    </row>
    <row r="44" spans="1:7" x14ac:dyDescent="0.2">
      <c r="A44" t="s">
        <v>356</v>
      </c>
      <c r="B44" t="s">
        <v>141</v>
      </c>
      <c r="D44">
        <v>2</v>
      </c>
      <c r="E44">
        <v>2</v>
      </c>
    </row>
    <row r="45" spans="1:7" x14ac:dyDescent="0.2">
      <c r="A45" t="s">
        <v>617</v>
      </c>
      <c r="B45" t="s">
        <v>83</v>
      </c>
      <c r="D45">
        <v>2</v>
      </c>
      <c r="E45">
        <v>2</v>
      </c>
    </row>
    <row r="46" spans="1:7" x14ac:dyDescent="0.2">
      <c r="A46" t="s">
        <v>363</v>
      </c>
      <c r="B46" t="s">
        <v>82</v>
      </c>
      <c r="C46" t="s">
        <v>80</v>
      </c>
      <c r="D46">
        <v>2</v>
      </c>
      <c r="E46">
        <v>2</v>
      </c>
    </row>
    <row r="47" spans="1:7" x14ac:dyDescent="0.2">
      <c r="A47" t="s">
        <v>366</v>
      </c>
      <c r="B47" t="s">
        <v>90</v>
      </c>
      <c r="D47">
        <v>2</v>
      </c>
      <c r="E47">
        <v>2</v>
      </c>
    </row>
    <row r="48" spans="1:7" x14ac:dyDescent="0.2">
      <c r="A48" t="s">
        <v>328</v>
      </c>
      <c r="B48" t="s">
        <v>91</v>
      </c>
      <c r="D48">
        <v>2</v>
      </c>
      <c r="E48">
        <v>2</v>
      </c>
    </row>
    <row r="49" spans="1:5" x14ac:dyDescent="0.2">
      <c r="A49" t="s">
        <v>514</v>
      </c>
      <c r="B49" t="s">
        <v>192</v>
      </c>
      <c r="C49" t="s">
        <v>515</v>
      </c>
      <c r="D49">
        <v>2</v>
      </c>
      <c r="E49">
        <v>2</v>
      </c>
    </row>
    <row r="50" spans="1:5" x14ac:dyDescent="0.2">
      <c r="A50" t="s">
        <v>573</v>
      </c>
      <c r="B50" t="s">
        <v>25</v>
      </c>
      <c r="D50">
        <v>2</v>
      </c>
      <c r="E50">
        <v>2</v>
      </c>
    </row>
    <row r="51" spans="1:5" x14ac:dyDescent="0.2">
      <c r="A51" t="s">
        <v>577</v>
      </c>
      <c r="B51" t="s">
        <v>32</v>
      </c>
      <c r="D51">
        <v>2</v>
      </c>
      <c r="E51">
        <v>2</v>
      </c>
    </row>
    <row r="52" spans="1:5" x14ac:dyDescent="0.2">
      <c r="A52" t="s">
        <v>579</v>
      </c>
      <c r="B52" t="s">
        <v>41</v>
      </c>
      <c r="D52">
        <v>2</v>
      </c>
      <c r="E52">
        <v>2</v>
      </c>
    </row>
    <row r="53" spans="1:5" x14ac:dyDescent="0.2">
      <c r="A53" t="s">
        <v>614</v>
      </c>
      <c r="B53" t="s">
        <v>56</v>
      </c>
      <c r="D53">
        <v>2</v>
      </c>
      <c r="E53">
        <v>2</v>
      </c>
    </row>
    <row r="54" spans="1:5" x14ac:dyDescent="0.2">
      <c r="A54" t="s">
        <v>268</v>
      </c>
      <c r="B54" t="s">
        <v>155</v>
      </c>
      <c r="D54">
        <v>2</v>
      </c>
      <c r="E54">
        <v>2</v>
      </c>
    </row>
    <row r="55" spans="1:5" x14ac:dyDescent="0.2">
      <c r="A55" t="s">
        <v>571</v>
      </c>
      <c r="B55" t="s">
        <v>105</v>
      </c>
      <c r="D55">
        <v>2</v>
      </c>
      <c r="E55">
        <v>2</v>
      </c>
    </row>
    <row r="56" spans="1:5" x14ac:dyDescent="0.2">
      <c r="A56" t="s">
        <v>572</v>
      </c>
      <c r="B56" t="s">
        <v>110</v>
      </c>
      <c r="D56">
        <v>2</v>
      </c>
      <c r="E56">
        <v>2</v>
      </c>
    </row>
    <row r="57" spans="1:5" x14ac:dyDescent="0.2">
      <c r="A57" t="s">
        <v>375</v>
      </c>
      <c r="B57" t="s">
        <v>110</v>
      </c>
      <c r="D57">
        <v>2</v>
      </c>
      <c r="E57">
        <v>2</v>
      </c>
    </row>
    <row r="58" spans="1:5" x14ac:dyDescent="0.2">
      <c r="A58" t="s">
        <v>574</v>
      </c>
      <c r="B58" t="s">
        <v>103</v>
      </c>
      <c r="C58" t="s">
        <v>549</v>
      </c>
      <c r="D58">
        <v>2</v>
      </c>
      <c r="E58">
        <v>2</v>
      </c>
    </row>
    <row r="59" spans="1:5" x14ac:dyDescent="0.2">
      <c r="A59" t="s">
        <v>575</v>
      </c>
      <c r="B59" t="s">
        <v>125</v>
      </c>
      <c r="D59">
        <v>2</v>
      </c>
      <c r="E59">
        <v>2</v>
      </c>
    </row>
    <row r="60" spans="1:5" x14ac:dyDescent="0.2">
      <c r="A60" t="s">
        <v>576</v>
      </c>
      <c r="B60" t="s">
        <v>128</v>
      </c>
      <c r="D60">
        <v>2</v>
      </c>
      <c r="E60">
        <v>2</v>
      </c>
    </row>
    <row r="61" spans="1:5" x14ac:dyDescent="0.2">
      <c r="A61" t="s">
        <v>578</v>
      </c>
      <c r="B61" t="s">
        <v>132</v>
      </c>
      <c r="D61">
        <v>2</v>
      </c>
      <c r="E61">
        <v>2</v>
      </c>
    </row>
    <row r="62" spans="1:5" x14ac:dyDescent="0.2">
      <c r="A62" t="s">
        <v>615</v>
      </c>
      <c r="B62" t="s">
        <v>58</v>
      </c>
      <c r="D62">
        <v>2</v>
      </c>
      <c r="E62">
        <v>2</v>
      </c>
    </row>
    <row r="63" spans="1:5" x14ac:dyDescent="0.2">
      <c r="A63" t="s">
        <v>362</v>
      </c>
      <c r="B63" t="s">
        <v>84</v>
      </c>
      <c r="D63">
        <v>2</v>
      </c>
      <c r="E63">
        <v>2</v>
      </c>
    </row>
    <row r="64" spans="1:5" x14ac:dyDescent="0.2">
      <c r="A64" t="s">
        <v>365</v>
      </c>
      <c r="B64" t="s">
        <v>85</v>
      </c>
      <c r="D64">
        <v>2</v>
      </c>
      <c r="E64">
        <v>2</v>
      </c>
    </row>
    <row r="65" spans="1:5" x14ac:dyDescent="0.2">
      <c r="A65" t="s">
        <v>621</v>
      </c>
      <c r="B65" t="s">
        <v>181</v>
      </c>
      <c r="D65">
        <v>2</v>
      </c>
      <c r="E65">
        <v>2</v>
      </c>
    </row>
    <row r="66" spans="1:5" x14ac:dyDescent="0.2">
      <c r="A66" t="s">
        <v>532</v>
      </c>
      <c r="B66" t="s">
        <v>100</v>
      </c>
      <c r="C66" t="s">
        <v>530</v>
      </c>
      <c r="D66">
        <v>2</v>
      </c>
      <c r="E66">
        <v>2</v>
      </c>
    </row>
    <row r="67" spans="1:5" x14ac:dyDescent="0.2">
      <c r="A67" t="s">
        <v>367</v>
      </c>
      <c r="B67" t="s">
        <v>189</v>
      </c>
      <c r="C67" t="s">
        <v>332</v>
      </c>
      <c r="D67">
        <v>2</v>
      </c>
      <c r="E67">
        <v>2</v>
      </c>
    </row>
    <row r="68" spans="1:5" x14ac:dyDescent="0.2">
      <c r="A68" t="s">
        <v>584</v>
      </c>
      <c r="B68" t="s">
        <v>14</v>
      </c>
      <c r="D68">
        <v>2</v>
      </c>
      <c r="E68">
        <v>2</v>
      </c>
    </row>
    <row r="69" spans="1:5" x14ac:dyDescent="0.2">
      <c r="A69" t="s">
        <v>427</v>
      </c>
      <c r="B69" t="s">
        <v>131</v>
      </c>
      <c r="D69">
        <v>2</v>
      </c>
      <c r="E69">
        <v>2</v>
      </c>
    </row>
    <row r="70" spans="1:5" x14ac:dyDescent="0.2">
      <c r="A70" t="s">
        <v>272</v>
      </c>
      <c r="B70" t="s">
        <v>547</v>
      </c>
      <c r="D70">
        <v>2</v>
      </c>
      <c r="E70">
        <v>2</v>
      </c>
    </row>
    <row r="71" spans="1:5" x14ac:dyDescent="0.2">
      <c r="A71" t="s">
        <v>510</v>
      </c>
      <c r="B71" t="s">
        <v>179</v>
      </c>
      <c r="D71">
        <v>2</v>
      </c>
      <c r="E71">
        <v>2</v>
      </c>
    </row>
    <row r="72" spans="1:5" x14ac:dyDescent="0.2">
      <c r="A72" t="s">
        <v>581</v>
      </c>
      <c r="B72" t="s">
        <v>44</v>
      </c>
      <c r="D72">
        <v>3</v>
      </c>
    </row>
    <row r="73" spans="1:5" x14ac:dyDescent="0.2">
      <c r="A73" t="s">
        <v>583</v>
      </c>
      <c r="B73" t="s">
        <v>107</v>
      </c>
      <c r="D73">
        <v>3</v>
      </c>
    </row>
    <row r="74" spans="1:5" x14ac:dyDescent="0.2">
      <c r="A74" t="s">
        <v>372</v>
      </c>
      <c r="B74" t="s">
        <v>12</v>
      </c>
      <c r="D74">
        <v>4</v>
      </c>
    </row>
    <row r="75" spans="1:5" x14ac:dyDescent="0.2">
      <c r="A75" t="s">
        <v>599</v>
      </c>
      <c r="B75" t="s">
        <v>23</v>
      </c>
      <c r="D75">
        <v>4</v>
      </c>
    </row>
    <row r="76" spans="1:5" x14ac:dyDescent="0.2">
      <c r="A76" t="s">
        <v>266</v>
      </c>
      <c r="B76" t="s">
        <v>152</v>
      </c>
      <c r="D76">
        <v>4</v>
      </c>
    </row>
    <row r="77" spans="1:5" x14ac:dyDescent="0.2">
      <c r="A77" t="s">
        <v>598</v>
      </c>
      <c r="B77" t="s">
        <v>15</v>
      </c>
      <c r="D77">
        <v>5</v>
      </c>
    </row>
    <row r="78" spans="1:5" x14ac:dyDescent="0.2">
      <c r="A78" t="s">
        <v>582</v>
      </c>
      <c r="B78" t="s">
        <v>122</v>
      </c>
      <c r="D78">
        <v>6</v>
      </c>
    </row>
    <row r="79" spans="1:5" x14ac:dyDescent="0.2">
      <c r="A79" t="s">
        <v>360</v>
      </c>
      <c r="B79" t="s">
        <v>170</v>
      </c>
      <c r="D79">
        <v>6</v>
      </c>
    </row>
    <row r="80" spans="1:5" x14ac:dyDescent="0.2">
      <c r="A80" t="s">
        <v>616</v>
      </c>
      <c r="B80" t="s">
        <v>171</v>
      </c>
      <c r="D80">
        <v>6</v>
      </c>
    </row>
    <row r="81" spans="1:6" x14ac:dyDescent="0.2">
      <c r="A81" t="s">
        <v>626</v>
      </c>
      <c r="B81" t="s">
        <v>98</v>
      </c>
      <c r="D81">
        <v>6</v>
      </c>
    </row>
    <row r="82" spans="1:6" x14ac:dyDescent="0.2">
      <c r="A82" t="s">
        <v>651</v>
      </c>
      <c r="B82" t="s">
        <v>135</v>
      </c>
      <c r="D82">
        <v>6</v>
      </c>
    </row>
    <row r="83" spans="1:6" x14ac:dyDescent="0.2">
      <c r="A83" t="s">
        <v>652</v>
      </c>
      <c r="B83" t="s">
        <v>45</v>
      </c>
      <c r="D83">
        <v>6</v>
      </c>
    </row>
    <row r="84" spans="1:6" x14ac:dyDescent="0.2">
      <c r="A84" t="s">
        <v>355</v>
      </c>
      <c r="B84" t="s">
        <v>150</v>
      </c>
      <c r="D84">
        <v>6</v>
      </c>
    </row>
    <row r="85" spans="1:6" x14ac:dyDescent="0.2">
      <c r="A85" t="s">
        <v>609</v>
      </c>
      <c r="B85" t="s">
        <v>68</v>
      </c>
      <c r="D85">
        <v>6</v>
      </c>
    </row>
    <row r="86" spans="1:6" x14ac:dyDescent="0.2">
      <c r="A86" t="s">
        <v>610</v>
      </c>
      <c r="B86" t="s">
        <v>70</v>
      </c>
      <c r="C86" t="s">
        <v>277</v>
      </c>
      <c r="D86">
        <v>6</v>
      </c>
    </row>
    <row r="87" spans="1:6" x14ac:dyDescent="0.2">
      <c r="A87" t="s">
        <v>475</v>
      </c>
      <c r="B87" t="s">
        <v>547</v>
      </c>
      <c r="C87" t="s">
        <v>632</v>
      </c>
      <c r="D87">
        <v>6</v>
      </c>
    </row>
    <row r="88" spans="1:6" x14ac:dyDescent="0.2">
      <c r="A88" t="s">
        <v>613</v>
      </c>
      <c r="B88" t="s">
        <v>71</v>
      </c>
      <c r="C88" t="s">
        <v>282</v>
      </c>
      <c r="D88">
        <v>6</v>
      </c>
    </row>
    <row r="89" spans="1:6" x14ac:dyDescent="0.2">
      <c r="A89" t="s">
        <v>308</v>
      </c>
      <c r="B89" t="s">
        <v>168</v>
      </c>
      <c r="D89">
        <v>6</v>
      </c>
    </row>
    <row r="90" spans="1:6" x14ac:dyDescent="0.2">
      <c r="A90" t="s">
        <v>216</v>
      </c>
      <c r="B90" t="s">
        <v>108</v>
      </c>
      <c r="C90" t="s">
        <v>434</v>
      </c>
      <c r="D90">
        <v>6</v>
      </c>
    </row>
    <row r="91" spans="1:6" x14ac:dyDescent="0.2">
      <c r="A91" t="s">
        <v>351</v>
      </c>
      <c r="B91" t="s">
        <v>22</v>
      </c>
      <c r="C91" t="s">
        <v>229</v>
      </c>
      <c r="D91">
        <v>6</v>
      </c>
    </row>
    <row r="92" spans="1:6" x14ac:dyDescent="0.2">
      <c r="A92" t="s">
        <v>650</v>
      </c>
      <c r="B92" t="s">
        <v>52</v>
      </c>
      <c r="D92">
        <v>7</v>
      </c>
    </row>
    <row r="93" spans="1:6" x14ac:dyDescent="0.2">
      <c r="A93" t="s">
        <v>354</v>
      </c>
      <c r="B93" t="s">
        <v>146</v>
      </c>
      <c r="D93">
        <v>7</v>
      </c>
    </row>
    <row r="94" spans="1:6" x14ac:dyDescent="0.2">
      <c r="A94" t="s">
        <v>359</v>
      </c>
      <c r="B94" t="s">
        <v>79</v>
      </c>
      <c r="D94">
        <v>7</v>
      </c>
    </row>
    <row r="95" spans="1:6" x14ac:dyDescent="0.2">
      <c r="A95" t="s">
        <v>333</v>
      </c>
      <c r="B95" t="s">
        <v>190</v>
      </c>
      <c r="D95">
        <v>7</v>
      </c>
      <c r="F95" t="s">
        <v>647</v>
      </c>
    </row>
    <row r="96" spans="1:6" x14ac:dyDescent="0.2">
      <c r="A96" t="s">
        <v>334</v>
      </c>
      <c r="B96" t="s">
        <v>191</v>
      </c>
      <c r="D96">
        <v>7</v>
      </c>
      <c r="F96" t="s">
        <v>647</v>
      </c>
    </row>
    <row r="97" spans="1:4" x14ac:dyDescent="0.2">
      <c r="A97" t="s">
        <v>278</v>
      </c>
      <c r="B97" t="s">
        <v>158</v>
      </c>
      <c r="C97" t="s">
        <v>557</v>
      </c>
      <c r="D97">
        <v>8</v>
      </c>
    </row>
    <row r="98" spans="1:4" x14ac:dyDescent="0.2">
      <c r="A98" t="s">
        <v>224</v>
      </c>
      <c r="B98" t="s">
        <v>20</v>
      </c>
      <c r="C98" t="s">
        <v>648</v>
      </c>
      <c r="D98">
        <v>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F977-EDEB-E941-BBA1-2E03FA732AFC}">
  <dimension ref="A1:K291"/>
  <sheetViews>
    <sheetView topLeftCell="A266" workbookViewId="0">
      <selection activeCell="A156" sqref="A156"/>
    </sheetView>
  </sheetViews>
  <sheetFormatPr baseColWidth="10" defaultRowHeight="16" x14ac:dyDescent="0.2"/>
  <cols>
    <col min="1" max="1" width="81.33203125" customWidth="1"/>
    <col min="2" max="2" width="15.5" customWidth="1"/>
    <col min="9" max="9" width="15.83203125" bestFit="1" customWidth="1"/>
  </cols>
  <sheetData>
    <row r="1" spans="1:11" x14ac:dyDescent="0.2">
      <c r="A1" t="s">
        <v>535</v>
      </c>
      <c r="B1" t="s">
        <v>538</v>
      </c>
      <c r="C1" t="s">
        <v>1</v>
      </c>
      <c r="D1" t="s">
        <v>205</v>
      </c>
      <c r="E1" t="s">
        <v>559</v>
      </c>
      <c r="F1" t="s">
        <v>563</v>
      </c>
      <c r="G1" t="s">
        <v>724</v>
      </c>
    </row>
    <row r="2" spans="1:11" x14ac:dyDescent="0.2">
      <c r="A2" t="s">
        <v>211</v>
      </c>
      <c r="B2" t="s">
        <v>541</v>
      </c>
      <c r="C2">
        <v>1</v>
      </c>
      <c r="D2">
        <v>1</v>
      </c>
    </row>
    <row r="3" spans="1:11" x14ac:dyDescent="0.2">
      <c r="A3" t="s">
        <v>212</v>
      </c>
      <c r="B3" t="s">
        <v>541</v>
      </c>
      <c r="C3">
        <v>1</v>
      </c>
      <c r="D3">
        <v>1</v>
      </c>
    </row>
    <row r="4" spans="1:11" x14ac:dyDescent="0.2">
      <c r="A4" t="s">
        <v>374</v>
      </c>
      <c r="C4">
        <v>1</v>
      </c>
      <c r="D4">
        <v>1</v>
      </c>
    </row>
    <row r="5" spans="1:11" x14ac:dyDescent="0.2">
      <c r="A5" t="s">
        <v>373</v>
      </c>
      <c r="C5">
        <v>1</v>
      </c>
      <c r="D5">
        <v>1</v>
      </c>
    </row>
    <row r="6" spans="1:11" x14ac:dyDescent="0.2">
      <c r="A6" t="s">
        <v>383</v>
      </c>
      <c r="B6" t="s">
        <v>541</v>
      </c>
      <c r="C6">
        <v>1</v>
      </c>
      <c r="D6">
        <v>1</v>
      </c>
    </row>
    <row r="7" spans="1:11" x14ac:dyDescent="0.2">
      <c r="A7" t="s">
        <v>384</v>
      </c>
      <c r="B7" t="s">
        <v>541</v>
      </c>
      <c r="C7">
        <v>1</v>
      </c>
      <c r="D7">
        <v>1</v>
      </c>
      <c r="I7" t="s">
        <v>0</v>
      </c>
      <c r="J7" t="s">
        <v>1</v>
      </c>
      <c r="K7" t="s">
        <v>668</v>
      </c>
    </row>
    <row r="8" spans="1:11" x14ac:dyDescent="0.2">
      <c r="A8" t="s">
        <v>385</v>
      </c>
      <c r="B8" t="s">
        <v>541</v>
      </c>
      <c r="C8">
        <v>1</v>
      </c>
      <c r="D8">
        <v>1</v>
      </c>
      <c r="I8" t="s">
        <v>704</v>
      </c>
      <c r="J8">
        <v>1</v>
      </c>
      <c r="K8">
        <f>COUNTIF(C:C,C3)</f>
        <v>80</v>
      </c>
    </row>
    <row r="9" spans="1:11" x14ac:dyDescent="0.2">
      <c r="A9" t="s">
        <v>386</v>
      </c>
      <c r="B9" t="s">
        <v>541</v>
      </c>
      <c r="C9">
        <v>1</v>
      </c>
      <c r="D9">
        <v>1</v>
      </c>
      <c r="E9">
        <v>1</v>
      </c>
      <c r="I9" t="s">
        <v>6</v>
      </c>
      <c r="J9">
        <v>2</v>
      </c>
      <c r="K9">
        <f>COUNTIF(C:C,C82)</f>
        <v>41</v>
      </c>
    </row>
    <row r="10" spans="1:11" x14ac:dyDescent="0.2">
      <c r="A10" t="s">
        <v>391</v>
      </c>
      <c r="B10" t="s">
        <v>541</v>
      </c>
      <c r="C10">
        <v>1</v>
      </c>
      <c r="D10">
        <v>1</v>
      </c>
      <c r="I10" t="s">
        <v>7</v>
      </c>
      <c r="J10">
        <v>3</v>
      </c>
      <c r="K10">
        <f>COUNTIF(C:C,C125)</f>
        <v>16</v>
      </c>
    </row>
    <row r="11" spans="1:11" x14ac:dyDescent="0.2">
      <c r="A11" t="s">
        <v>400</v>
      </c>
      <c r="B11" t="s">
        <v>541</v>
      </c>
      <c r="C11">
        <v>1</v>
      </c>
      <c r="D11">
        <v>1</v>
      </c>
      <c r="I11" t="s">
        <v>705</v>
      </c>
      <c r="J11">
        <v>4</v>
      </c>
    </row>
    <row r="12" spans="1:11" x14ac:dyDescent="0.2">
      <c r="A12" t="s">
        <v>401</v>
      </c>
      <c r="B12" t="s">
        <v>541</v>
      </c>
      <c r="C12">
        <v>1</v>
      </c>
      <c r="D12">
        <v>1</v>
      </c>
      <c r="I12" t="s">
        <v>102</v>
      </c>
      <c r="J12">
        <v>5</v>
      </c>
    </row>
    <row r="13" spans="1:11" x14ac:dyDescent="0.2">
      <c r="A13" t="s">
        <v>600</v>
      </c>
      <c r="C13">
        <v>1</v>
      </c>
      <c r="D13">
        <v>1</v>
      </c>
      <c r="I13" t="s">
        <v>706</v>
      </c>
      <c r="J13">
        <v>6</v>
      </c>
      <c r="K13">
        <f>COUNTIF(C:C,C140)</f>
        <v>55</v>
      </c>
    </row>
    <row r="14" spans="1:11" x14ac:dyDescent="0.2">
      <c r="A14" t="s">
        <v>410</v>
      </c>
      <c r="B14" t="s">
        <v>541</v>
      </c>
      <c r="C14">
        <v>1</v>
      </c>
      <c r="D14">
        <v>1</v>
      </c>
      <c r="I14" t="s">
        <v>9</v>
      </c>
      <c r="J14">
        <v>7</v>
      </c>
      <c r="K14">
        <f>COUNTIF(C:C,C208)</f>
        <v>73</v>
      </c>
    </row>
    <row r="15" spans="1:11" x14ac:dyDescent="0.2">
      <c r="A15" t="s">
        <v>411</v>
      </c>
      <c r="B15" t="s">
        <v>541</v>
      </c>
      <c r="C15">
        <v>1</v>
      </c>
      <c r="D15">
        <v>1</v>
      </c>
      <c r="E15">
        <v>1</v>
      </c>
      <c r="I15" t="s">
        <v>714</v>
      </c>
      <c r="J15">
        <v>8</v>
      </c>
      <c r="K15">
        <f>COUNTIF(C:C, C264)</f>
        <v>73</v>
      </c>
    </row>
    <row r="16" spans="1:11" x14ac:dyDescent="0.2">
      <c r="A16" t="s">
        <v>412</v>
      </c>
      <c r="C16">
        <v>1</v>
      </c>
      <c r="D16">
        <v>1</v>
      </c>
    </row>
    <row r="17" spans="1:4" x14ac:dyDescent="0.2">
      <c r="A17" t="s">
        <v>233</v>
      </c>
      <c r="C17">
        <v>1</v>
      </c>
      <c r="D17">
        <v>1</v>
      </c>
    </row>
    <row r="18" spans="1:4" x14ac:dyDescent="0.2">
      <c r="A18" t="s">
        <v>238</v>
      </c>
      <c r="C18">
        <v>1</v>
      </c>
      <c r="D18">
        <v>1</v>
      </c>
    </row>
    <row r="19" spans="1:4" x14ac:dyDescent="0.2">
      <c r="A19" t="s">
        <v>239</v>
      </c>
      <c r="C19">
        <v>1</v>
      </c>
      <c r="D19">
        <v>1</v>
      </c>
    </row>
    <row r="20" spans="1:4" x14ac:dyDescent="0.2">
      <c r="A20" t="s">
        <v>236</v>
      </c>
      <c r="C20">
        <v>1</v>
      </c>
      <c r="D20">
        <v>1</v>
      </c>
    </row>
    <row r="21" spans="1:4" x14ac:dyDescent="0.2">
      <c r="A21" t="s">
        <v>237</v>
      </c>
      <c r="C21">
        <v>1</v>
      </c>
      <c r="D21">
        <v>1</v>
      </c>
    </row>
    <row r="22" spans="1:4" x14ac:dyDescent="0.2">
      <c r="A22" t="s">
        <v>445</v>
      </c>
      <c r="B22" t="s">
        <v>541</v>
      </c>
      <c r="C22">
        <v>1</v>
      </c>
      <c r="D22">
        <v>1</v>
      </c>
    </row>
    <row r="23" spans="1:4" x14ac:dyDescent="0.2">
      <c r="A23" t="s">
        <v>446</v>
      </c>
      <c r="C23">
        <v>1</v>
      </c>
      <c r="D23">
        <v>1</v>
      </c>
    </row>
    <row r="24" spans="1:4" x14ac:dyDescent="0.2">
      <c r="A24" t="s">
        <v>448</v>
      </c>
      <c r="C24">
        <v>1</v>
      </c>
      <c r="D24">
        <v>1</v>
      </c>
    </row>
    <row r="25" spans="1:4" x14ac:dyDescent="0.2">
      <c r="A25" t="s">
        <v>449</v>
      </c>
      <c r="C25">
        <v>1</v>
      </c>
      <c r="D25">
        <v>1</v>
      </c>
    </row>
    <row r="26" spans="1:4" x14ac:dyDescent="0.2">
      <c r="A26" t="s">
        <v>450</v>
      </c>
      <c r="C26">
        <v>1</v>
      </c>
      <c r="D26">
        <v>1</v>
      </c>
    </row>
    <row r="27" spans="1:4" x14ac:dyDescent="0.2">
      <c r="A27" t="s">
        <v>451</v>
      </c>
      <c r="C27">
        <v>1</v>
      </c>
      <c r="D27">
        <v>1</v>
      </c>
    </row>
    <row r="28" spans="1:4" x14ac:dyDescent="0.2">
      <c r="A28" t="s">
        <v>605</v>
      </c>
      <c r="C28">
        <v>1</v>
      </c>
      <c r="D28">
        <v>1</v>
      </c>
    </row>
    <row r="29" spans="1:4" x14ac:dyDescent="0.2">
      <c r="A29" t="s">
        <v>453</v>
      </c>
      <c r="C29">
        <v>1</v>
      </c>
      <c r="D29">
        <v>1</v>
      </c>
    </row>
    <row r="30" spans="1:4" x14ac:dyDescent="0.2">
      <c r="A30" t="s">
        <v>454</v>
      </c>
      <c r="C30">
        <v>1</v>
      </c>
      <c r="D30">
        <v>1</v>
      </c>
    </row>
    <row r="31" spans="1:4" x14ac:dyDescent="0.2">
      <c r="A31" t="s">
        <v>456</v>
      </c>
      <c r="C31">
        <v>1</v>
      </c>
      <c r="D31">
        <v>1</v>
      </c>
    </row>
    <row r="32" spans="1:4" x14ac:dyDescent="0.2">
      <c r="A32" t="s">
        <v>457</v>
      </c>
      <c r="C32">
        <v>1</v>
      </c>
      <c r="D32">
        <v>1</v>
      </c>
    </row>
    <row r="33" spans="1:7" x14ac:dyDescent="0.2">
      <c r="A33" t="s">
        <v>249</v>
      </c>
      <c r="B33" t="s">
        <v>541</v>
      </c>
      <c r="C33">
        <v>1</v>
      </c>
      <c r="D33">
        <v>1</v>
      </c>
      <c r="G33">
        <v>1</v>
      </c>
    </row>
    <row r="34" spans="1:7" x14ac:dyDescent="0.2">
      <c r="A34" t="s">
        <v>250</v>
      </c>
      <c r="C34">
        <v>1</v>
      </c>
      <c r="D34">
        <v>1</v>
      </c>
      <c r="G34">
        <v>1</v>
      </c>
    </row>
    <row r="35" spans="1:7" x14ac:dyDescent="0.2">
      <c r="A35" t="s">
        <v>251</v>
      </c>
      <c r="C35">
        <v>1</v>
      </c>
      <c r="D35">
        <v>1</v>
      </c>
    </row>
    <row r="36" spans="1:7" x14ac:dyDescent="0.2">
      <c r="A36" t="s">
        <v>252</v>
      </c>
      <c r="C36">
        <v>1</v>
      </c>
      <c r="D36">
        <v>1</v>
      </c>
    </row>
    <row r="37" spans="1:7" x14ac:dyDescent="0.2">
      <c r="A37" t="s">
        <v>607</v>
      </c>
      <c r="C37">
        <v>1</v>
      </c>
      <c r="D37">
        <v>1</v>
      </c>
    </row>
    <row r="38" spans="1:7" x14ac:dyDescent="0.2">
      <c r="A38" t="s">
        <v>257</v>
      </c>
      <c r="C38">
        <v>1</v>
      </c>
      <c r="D38">
        <v>1</v>
      </c>
      <c r="E38">
        <v>1</v>
      </c>
    </row>
    <row r="39" spans="1:7" x14ac:dyDescent="0.2">
      <c r="A39" t="s">
        <v>256</v>
      </c>
      <c r="C39">
        <v>1</v>
      </c>
      <c r="D39">
        <v>1</v>
      </c>
    </row>
    <row r="40" spans="1:7" x14ac:dyDescent="0.2">
      <c r="A40" t="s">
        <v>466</v>
      </c>
      <c r="C40">
        <v>1</v>
      </c>
      <c r="D40">
        <v>1</v>
      </c>
      <c r="G40">
        <v>1</v>
      </c>
    </row>
    <row r="41" spans="1:7" x14ac:dyDescent="0.2">
      <c r="A41" t="s">
        <v>469</v>
      </c>
      <c r="C41">
        <v>1</v>
      </c>
      <c r="D41">
        <v>1</v>
      </c>
    </row>
    <row r="42" spans="1:7" x14ac:dyDescent="0.2">
      <c r="A42" t="s">
        <v>264</v>
      </c>
      <c r="C42">
        <v>1</v>
      </c>
      <c r="D42">
        <v>1</v>
      </c>
    </row>
    <row r="43" spans="1:7" x14ac:dyDescent="0.2">
      <c r="A43" t="s">
        <v>265</v>
      </c>
      <c r="C43">
        <v>1</v>
      </c>
      <c r="D43">
        <v>1</v>
      </c>
      <c r="G43">
        <v>1</v>
      </c>
    </row>
    <row r="44" spans="1:7" x14ac:dyDescent="0.2">
      <c r="A44" t="s">
        <v>611</v>
      </c>
      <c r="C44">
        <v>1</v>
      </c>
      <c r="D44">
        <v>1</v>
      </c>
      <c r="G44">
        <v>1</v>
      </c>
    </row>
    <row r="45" spans="1:7" x14ac:dyDescent="0.2">
      <c r="A45" t="s">
        <v>471</v>
      </c>
      <c r="B45" t="s">
        <v>541</v>
      </c>
      <c r="C45">
        <v>1</v>
      </c>
      <c r="D45">
        <v>1</v>
      </c>
    </row>
    <row r="46" spans="1:7" x14ac:dyDescent="0.2">
      <c r="A46" t="s">
        <v>470</v>
      </c>
      <c r="B46" t="s">
        <v>541</v>
      </c>
      <c r="C46">
        <v>1</v>
      </c>
      <c r="D46">
        <v>1</v>
      </c>
    </row>
    <row r="47" spans="1:7" x14ac:dyDescent="0.2">
      <c r="A47" t="s">
        <v>274</v>
      </c>
      <c r="B47" t="s">
        <v>541</v>
      </c>
      <c r="C47">
        <v>1</v>
      </c>
      <c r="D47">
        <v>1</v>
      </c>
    </row>
    <row r="48" spans="1:7" x14ac:dyDescent="0.2">
      <c r="A48" t="s">
        <v>472</v>
      </c>
      <c r="B48" t="s">
        <v>541</v>
      </c>
      <c r="C48">
        <v>1</v>
      </c>
      <c r="D48">
        <v>1</v>
      </c>
    </row>
    <row r="49" spans="1:7" x14ac:dyDescent="0.2">
      <c r="A49" t="s">
        <v>287</v>
      </c>
      <c r="C49">
        <v>1</v>
      </c>
      <c r="D49">
        <v>1</v>
      </c>
    </row>
    <row r="50" spans="1:7" x14ac:dyDescent="0.2">
      <c r="A50" t="s">
        <v>483</v>
      </c>
      <c r="C50">
        <v>1</v>
      </c>
      <c r="D50">
        <v>1</v>
      </c>
    </row>
    <row r="51" spans="1:7" x14ac:dyDescent="0.2">
      <c r="A51" t="s">
        <v>653</v>
      </c>
      <c r="C51">
        <v>1</v>
      </c>
      <c r="D51">
        <v>1</v>
      </c>
      <c r="G51">
        <v>1</v>
      </c>
    </row>
    <row r="52" spans="1:7" x14ac:dyDescent="0.2">
      <c r="A52" t="s">
        <v>619</v>
      </c>
      <c r="C52">
        <v>1</v>
      </c>
      <c r="D52">
        <v>1</v>
      </c>
    </row>
    <row r="53" spans="1:7" x14ac:dyDescent="0.2">
      <c r="A53" t="s">
        <v>340</v>
      </c>
      <c r="C53">
        <v>1</v>
      </c>
      <c r="D53">
        <v>1</v>
      </c>
    </row>
    <row r="54" spans="1:7" x14ac:dyDescent="0.2">
      <c r="A54" t="s">
        <v>628</v>
      </c>
      <c r="C54">
        <v>1</v>
      </c>
      <c r="D54">
        <v>1</v>
      </c>
    </row>
    <row r="55" spans="1:7" x14ac:dyDescent="0.2">
      <c r="A55" t="s">
        <v>629</v>
      </c>
      <c r="C55">
        <v>1</v>
      </c>
      <c r="D55">
        <v>1</v>
      </c>
    </row>
    <row r="56" spans="1:7" x14ac:dyDescent="0.2">
      <c r="A56" t="s">
        <v>534</v>
      </c>
      <c r="C56">
        <v>1</v>
      </c>
      <c r="D56">
        <v>1</v>
      </c>
    </row>
    <row r="57" spans="1:7" x14ac:dyDescent="0.2">
      <c r="A57" t="s">
        <v>218</v>
      </c>
      <c r="C57">
        <v>1</v>
      </c>
      <c r="D57">
        <v>1</v>
      </c>
    </row>
    <row r="58" spans="1:7" x14ac:dyDescent="0.2">
      <c r="A58" t="s">
        <v>219</v>
      </c>
      <c r="C58">
        <v>1</v>
      </c>
      <c r="D58">
        <v>1</v>
      </c>
    </row>
    <row r="59" spans="1:7" x14ac:dyDescent="0.2">
      <c r="A59" t="s">
        <v>226</v>
      </c>
      <c r="C59">
        <v>1</v>
      </c>
      <c r="D59">
        <v>1</v>
      </c>
    </row>
    <row r="60" spans="1:7" x14ac:dyDescent="0.2">
      <c r="A60" t="s">
        <v>370</v>
      </c>
      <c r="C60">
        <v>1</v>
      </c>
      <c r="D60">
        <v>1</v>
      </c>
    </row>
    <row r="61" spans="1:7" x14ac:dyDescent="0.2">
      <c r="A61" t="s">
        <v>213</v>
      </c>
      <c r="B61" t="s">
        <v>541</v>
      </c>
      <c r="C61">
        <v>1</v>
      </c>
      <c r="D61">
        <v>2</v>
      </c>
    </row>
    <row r="62" spans="1:7" x14ac:dyDescent="0.2">
      <c r="A62" t="s">
        <v>396</v>
      </c>
      <c r="B62" t="s">
        <v>541</v>
      </c>
      <c r="C62">
        <v>1</v>
      </c>
      <c r="D62">
        <v>2</v>
      </c>
    </row>
    <row r="63" spans="1:7" x14ac:dyDescent="0.2">
      <c r="A63" t="s">
        <v>395</v>
      </c>
      <c r="B63" t="s">
        <v>541</v>
      </c>
      <c r="C63">
        <v>1</v>
      </c>
      <c r="D63">
        <v>2</v>
      </c>
    </row>
    <row r="64" spans="1:7" x14ac:dyDescent="0.2">
      <c r="A64" t="s">
        <v>241</v>
      </c>
      <c r="C64">
        <v>1</v>
      </c>
      <c r="D64">
        <v>2</v>
      </c>
    </row>
    <row r="65" spans="1:4" x14ac:dyDescent="0.2">
      <c r="A65" t="s">
        <v>478</v>
      </c>
      <c r="C65">
        <v>1</v>
      </c>
      <c r="D65">
        <v>2</v>
      </c>
    </row>
    <row r="66" spans="1:4" x14ac:dyDescent="0.2">
      <c r="A66" t="s">
        <v>305</v>
      </c>
      <c r="C66">
        <v>1</v>
      </c>
      <c r="D66">
        <v>2</v>
      </c>
    </row>
    <row r="67" spans="1:4" x14ac:dyDescent="0.2">
      <c r="A67" t="s">
        <v>492</v>
      </c>
      <c r="C67">
        <v>1</v>
      </c>
      <c r="D67">
        <v>2</v>
      </c>
    </row>
    <row r="68" spans="1:4" x14ac:dyDescent="0.2">
      <c r="A68" t="s">
        <v>324</v>
      </c>
      <c r="C68">
        <v>1</v>
      </c>
      <c r="D68">
        <v>2</v>
      </c>
    </row>
    <row r="69" spans="1:4" x14ac:dyDescent="0.2">
      <c r="A69" t="s">
        <v>513</v>
      </c>
      <c r="C69">
        <v>1</v>
      </c>
      <c r="D69">
        <v>2</v>
      </c>
    </row>
    <row r="70" spans="1:4" x14ac:dyDescent="0.2">
      <c r="A70" t="s">
        <v>512</v>
      </c>
      <c r="C70">
        <v>1</v>
      </c>
      <c r="D70">
        <v>2</v>
      </c>
    </row>
    <row r="71" spans="1:4" x14ac:dyDescent="0.2">
      <c r="A71" t="s">
        <v>519</v>
      </c>
      <c r="C71">
        <v>1</v>
      </c>
      <c r="D71">
        <v>2</v>
      </c>
    </row>
    <row r="72" spans="1:4" x14ac:dyDescent="0.2">
      <c r="A72" t="s">
        <v>521</v>
      </c>
      <c r="C72">
        <v>1</v>
      </c>
      <c r="D72">
        <v>2</v>
      </c>
    </row>
    <row r="73" spans="1:4" x14ac:dyDescent="0.2">
      <c r="A73" t="s">
        <v>520</v>
      </c>
      <c r="C73">
        <v>1</v>
      </c>
      <c r="D73">
        <v>2</v>
      </c>
    </row>
    <row r="74" spans="1:4" x14ac:dyDescent="0.2">
      <c r="A74" t="s">
        <v>522</v>
      </c>
      <c r="C74">
        <v>1</v>
      </c>
      <c r="D74">
        <v>2</v>
      </c>
    </row>
    <row r="75" spans="1:4" x14ac:dyDescent="0.2">
      <c r="A75" t="s">
        <v>523</v>
      </c>
      <c r="C75">
        <v>1</v>
      </c>
      <c r="D75">
        <v>2</v>
      </c>
    </row>
    <row r="76" spans="1:4" x14ac:dyDescent="0.2">
      <c r="A76" t="s">
        <v>516</v>
      </c>
      <c r="C76">
        <v>1</v>
      </c>
      <c r="D76">
        <v>2</v>
      </c>
    </row>
    <row r="77" spans="1:4" x14ac:dyDescent="0.2">
      <c r="A77" t="s">
        <v>517</v>
      </c>
      <c r="C77">
        <v>1</v>
      </c>
      <c r="D77">
        <v>2</v>
      </c>
    </row>
    <row r="78" spans="1:4" x14ac:dyDescent="0.2">
      <c r="A78" t="s">
        <v>518</v>
      </c>
      <c r="C78">
        <v>1</v>
      </c>
      <c r="D78">
        <v>2</v>
      </c>
    </row>
    <row r="79" spans="1:4" x14ac:dyDescent="0.2">
      <c r="A79" t="s">
        <v>230</v>
      </c>
      <c r="B79" t="s">
        <v>541</v>
      </c>
      <c r="C79">
        <v>1</v>
      </c>
      <c r="D79">
        <v>2</v>
      </c>
    </row>
    <row r="80" spans="1:4" x14ac:dyDescent="0.2">
      <c r="A80" t="s">
        <v>371</v>
      </c>
      <c r="B80" t="s">
        <v>541</v>
      </c>
      <c r="C80">
        <v>1</v>
      </c>
      <c r="D80">
        <v>2</v>
      </c>
    </row>
    <row r="81" spans="1:4" x14ac:dyDescent="0.2">
      <c r="A81" t="s">
        <v>231</v>
      </c>
      <c r="B81" t="s">
        <v>541</v>
      </c>
      <c r="C81">
        <v>1</v>
      </c>
      <c r="D81">
        <v>2</v>
      </c>
    </row>
    <row r="82" spans="1:4" x14ac:dyDescent="0.2">
      <c r="A82" t="s">
        <v>253</v>
      </c>
      <c r="C82">
        <v>2</v>
      </c>
      <c r="D82">
        <v>1</v>
      </c>
    </row>
    <row r="83" spans="1:4" x14ac:dyDescent="0.2">
      <c r="A83" t="s">
        <v>402</v>
      </c>
      <c r="C83">
        <v>2</v>
      </c>
      <c r="D83">
        <v>2</v>
      </c>
    </row>
    <row r="84" spans="1:4" x14ac:dyDescent="0.2">
      <c r="A84" t="s">
        <v>403</v>
      </c>
      <c r="C84">
        <v>2</v>
      </c>
      <c r="D84">
        <v>2</v>
      </c>
    </row>
    <row r="85" spans="1:4" x14ac:dyDescent="0.2">
      <c r="A85" t="s">
        <v>409</v>
      </c>
      <c r="C85">
        <v>2</v>
      </c>
      <c r="D85">
        <v>2</v>
      </c>
    </row>
    <row r="86" spans="1:4" x14ac:dyDescent="0.2">
      <c r="A86" t="s">
        <v>423</v>
      </c>
      <c r="C86">
        <v>2</v>
      </c>
      <c r="D86">
        <v>2</v>
      </c>
    </row>
    <row r="87" spans="1:4" x14ac:dyDescent="0.2">
      <c r="A87" t="s">
        <v>440</v>
      </c>
      <c r="C87">
        <v>2</v>
      </c>
      <c r="D87">
        <v>2</v>
      </c>
    </row>
    <row r="88" spans="1:4" x14ac:dyDescent="0.2">
      <c r="A88" t="s">
        <v>428</v>
      </c>
      <c r="C88">
        <v>2</v>
      </c>
      <c r="D88">
        <v>2</v>
      </c>
    </row>
    <row r="89" spans="1:4" x14ac:dyDescent="0.2">
      <c r="A89" t="s">
        <v>271</v>
      </c>
      <c r="C89">
        <v>2</v>
      </c>
      <c r="D89">
        <v>2</v>
      </c>
    </row>
    <row r="90" spans="1:4" x14ac:dyDescent="0.2">
      <c r="A90" t="s">
        <v>279</v>
      </c>
      <c r="B90" t="s">
        <v>541</v>
      </c>
      <c r="C90">
        <v>2</v>
      </c>
      <c r="D90">
        <v>2</v>
      </c>
    </row>
    <row r="91" spans="1:4" x14ac:dyDescent="0.2">
      <c r="A91" t="s">
        <v>474</v>
      </c>
      <c r="B91" t="s">
        <v>541</v>
      </c>
      <c r="C91">
        <v>2</v>
      </c>
      <c r="D91">
        <v>2</v>
      </c>
    </row>
    <row r="92" spans="1:4" x14ac:dyDescent="0.2">
      <c r="A92" t="s">
        <v>473</v>
      </c>
      <c r="B92" t="s">
        <v>541</v>
      </c>
      <c r="C92">
        <v>2</v>
      </c>
      <c r="D92">
        <v>2</v>
      </c>
    </row>
    <row r="93" spans="1:4" x14ac:dyDescent="0.2">
      <c r="A93" t="s">
        <v>479</v>
      </c>
      <c r="C93">
        <v>2</v>
      </c>
      <c r="D93">
        <v>2</v>
      </c>
    </row>
    <row r="94" spans="1:4" x14ac:dyDescent="0.2">
      <c r="A94" t="s">
        <v>296</v>
      </c>
      <c r="C94">
        <v>2</v>
      </c>
      <c r="D94">
        <v>2</v>
      </c>
    </row>
    <row r="95" spans="1:4" x14ac:dyDescent="0.2">
      <c r="A95" t="s">
        <v>303</v>
      </c>
      <c r="C95">
        <v>2</v>
      </c>
      <c r="D95">
        <v>2</v>
      </c>
    </row>
    <row r="96" spans="1:4" x14ac:dyDescent="0.2">
      <c r="A96" t="s">
        <v>489</v>
      </c>
      <c r="C96">
        <v>2</v>
      </c>
      <c r="D96">
        <v>2</v>
      </c>
    </row>
    <row r="97" spans="1:5" x14ac:dyDescent="0.2">
      <c r="A97" t="s">
        <v>307</v>
      </c>
      <c r="C97">
        <v>2</v>
      </c>
      <c r="D97">
        <v>2</v>
      </c>
    </row>
    <row r="98" spans="1:5" x14ac:dyDescent="0.2">
      <c r="A98" t="s">
        <v>495</v>
      </c>
      <c r="C98">
        <v>2</v>
      </c>
      <c r="D98">
        <v>2</v>
      </c>
    </row>
    <row r="99" spans="1:5" x14ac:dyDescent="0.2">
      <c r="A99" t="s">
        <v>306</v>
      </c>
      <c r="C99">
        <v>2</v>
      </c>
      <c r="D99">
        <v>2</v>
      </c>
    </row>
    <row r="100" spans="1:5" x14ac:dyDescent="0.2">
      <c r="A100" t="s">
        <v>484</v>
      </c>
      <c r="C100">
        <v>2</v>
      </c>
      <c r="D100">
        <v>2</v>
      </c>
    </row>
    <row r="101" spans="1:5" x14ac:dyDescent="0.2">
      <c r="A101" t="s">
        <v>485</v>
      </c>
      <c r="C101">
        <v>2</v>
      </c>
      <c r="D101">
        <v>2</v>
      </c>
      <c r="E101">
        <v>1</v>
      </c>
    </row>
    <row r="102" spans="1:5" x14ac:dyDescent="0.2">
      <c r="A102" t="s">
        <v>310</v>
      </c>
      <c r="C102">
        <v>2</v>
      </c>
      <c r="D102">
        <v>2</v>
      </c>
      <c r="E102">
        <v>1</v>
      </c>
    </row>
    <row r="103" spans="1:5" x14ac:dyDescent="0.2">
      <c r="A103" t="s">
        <v>311</v>
      </c>
      <c r="C103">
        <v>2</v>
      </c>
      <c r="D103">
        <v>2</v>
      </c>
    </row>
    <row r="104" spans="1:5" x14ac:dyDescent="0.2">
      <c r="A104" t="s">
        <v>312</v>
      </c>
      <c r="C104">
        <v>2</v>
      </c>
      <c r="D104">
        <v>2</v>
      </c>
    </row>
    <row r="105" spans="1:5" x14ac:dyDescent="0.2">
      <c r="A105" t="s">
        <v>498</v>
      </c>
      <c r="C105">
        <v>2</v>
      </c>
      <c r="D105">
        <v>2</v>
      </c>
    </row>
    <row r="106" spans="1:5" x14ac:dyDescent="0.2">
      <c r="A106" t="s">
        <v>329</v>
      </c>
      <c r="C106">
        <v>2</v>
      </c>
      <c r="D106">
        <v>2</v>
      </c>
    </row>
    <row r="107" spans="1:5" x14ac:dyDescent="0.2">
      <c r="A107" t="s">
        <v>330</v>
      </c>
      <c r="C107">
        <v>2</v>
      </c>
      <c r="D107">
        <v>2</v>
      </c>
    </row>
    <row r="108" spans="1:5" x14ac:dyDescent="0.2">
      <c r="A108" t="s">
        <v>325</v>
      </c>
      <c r="C108">
        <v>2</v>
      </c>
      <c r="D108">
        <v>2</v>
      </c>
    </row>
    <row r="109" spans="1:5" x14ac:dyDescent="0.2">
      <c r="A109" t="s">
        <v>508</v>
      </c>
      <c r="C109">
        <v>2</v>
      </c>
      <c r="D109">
        <v>2</v>
      </c>
    </row>
    <row r="110" spans="1:5" x14ac:dyDescent="0.2">
      <c r="A110" t="s">
        <v>509</v>
      </c>
      <c r="C110">
        <v>2</v>
      </c>
      <c r="D110">
        <v>2</v>
      </c>
    </row>
    <row r="111" spans="1:5" x14ac:dyDescent="0.2">
      <c r="A111" t="s">
        <v>332</v>
      </c>
      <c r="B111" t="s">
        <v>541</v>
      </c>
      <c r="C111">
        <v>2</v>
      </c>
      <c r="D111">
        <v>2</v>
      </c>
    </row>
    <row r="112" spans="1:5" x14ac:dyDescent="0.2">
      <c r="A112" t="s">
        <v>511</v>
      </c>
      <c r="C112">
        <v>2</v>
      </c>
      <c r="D112">
        <v>2</v>
      </c>
      <c r="E112">
        <v>1</v>
      </c>
    </row>
    <row r="113" spans="1:4" x14ac:dyDescent="0.2">
      <c r="A113" t="s">
        <v>515</v>
      </c>
      <c r="B113" t="s">
        <v>541</v>
      </c>
      <c r="C113">
        <v>2</v>
      </c>
      <c r="D113">
        <v>2</v>
      </c>
    </row>
    <row r="114" spans="1:4" x14ac:dyDescent="0.2">
      <c r="A114" t="s">
        <v>631</v>
      </c>
      <c r="C114">
        <v>2</v>
      </c>
      <c r="D114">
        <v>2</v>
      </c>
    </row>
    <row r="115" spans="1:4" x14ac:dyDescent="0.2">
      <c r="A115" t="s">
        <v>526</v>
      </c>
      <c r="C115">
        <v>2</v>
      </c>
      <c r="D115">
        <v>2</v>
      </c>
    </row>
    <row r="116" spans="1:4" x14ac:dyDescent="0.2">
      <c r="A116" t="s">
        <v>531</v>
      </c>
      <c r="C116">
        <v>2</v>
      </c>
      <c r="D116">
        <v>2</v>
      </c>
    </row>
    <row r="117" spans="1:4" x14ac:dyDescent="0.2">
      <c r="A117" t="s">
        <v>527</v>
      </c>
      <c r="C117">
        <v>2</v>
      </c>
      <c r="D117">
        <v>2</v>
      </c>
    </row>
    <row r="118" spans="1:4" x14ac:dyDescent="0.2">
      <c r="A118" t="s">
        <v>528</v>
      </c>
      <c r="C118">
        <v>2</v>
      </c>
      <c r="D118">
        <v>2</v>
      </c>
    </row>
    <row r="119" spans="1:4" x14ac:dyDescent="0.2">
      <c r="A119" t="s">
        <v>529</v>
      </c>
      <c r="C119">
        <v>2</v>
      </c>
      <c r="D119">
        <v>2</v>
      </c>
    </row>
    <row r="120" spans="1:4" x14ac:dyDescent="0.2">
      <c r="A120" t="s">
        <v>530</v>
      </c>
      <c r="B120" t="s">
        <v>541</v>
      </c>
      <c r="C120">
        <v>2</v>
      </c>
      <c r="D120">
        <v>2</v>
      </c>
    </row>
    <row r="121" spans="1:4" x14ac:dyDescent="0.2">
      <c r="A121" t="s">
        <v>260</v>
      </c>
      <c r="C121">
        <v>2</v>
      </c>
      <c r="D121" t="s">
        <v>208</v>
      </c>
    </row>
    <row r="122" spans="1:4" x14ac:dyDescent="0.2">
      <c r="A122" t="s">
        <v>261</v>
      </c>
      <c r="C122">
        <v>2</v>
      </c>
      <c r="D122" t="s">
        <v>208</v>
      </c>
    </row>
    <row r="123" spans="1:4" x14ac:dyDescent="0.2">
      <c r="A123" t="s">
        <v>459</v>
      </c>
      <c r="C123">
        <v>3</v>
      </c>
      <c r="D123" t="s">
        <v>208</v>
      </c>
    </row>
    <row r="124" spans="1:4" x14ac:dyDescent="0.2">
      <c r="A124" t="s">
        <v>388</v>
      </c>
      <c r="C124">
        <v>3</v>
      </c>
    </row>
    <row r="125" spans="1:4" x14ac:dyDescent="0.2">
      <c r="A125" t="s">
        <v>215</v>
      </c>
      <c r="B125" t="s">
        <v>541</v>
      </c>
      <c r="C125">
        <v>3</v>
      </c>
    </row>
    <row r="126" spans="1:4" x14ac:dyDescent="0.2">
      <c r="A126" t="s">
        <v>437</v>
      </c>
      <c r="C126">
        <v>3</v>
      </c>
    </row>
    <row r="127" spans="1:4" x14ac:dyDescent="0.2">
      <c r="A127" t="s">
        <v>242</v>
      </c>
      <c r="C127">
        <v>3</v>
      </c>
    </row>
    <row r="128" spans="1:4" x14ac:dyDescent="0.2">
      <c r="A128" t="s">
        <v>606</v>
      </c>
      <c r="C128">
        <v>3</v>
      </c>
    </row>
    <row r="129" spans="1:5" x14ac:dyDescent="0.2">
      <c r="A129" t="s">
        <v>269</v>
      </c>
      <c r="C129">
        <v>3</v>
      </c>
    </row>
    <row r="130" spans="1:5" x14ac:dyDescent="0.2">
      <c r="A130" t="s">
        <v>477</v>
      </c>
      <c r="C130">
        <v>3</v>
      </c>
    </row>
    <row r="131" spans="1:5" x14ac:dyDescent="0.2">
      <c r="A131" t="s">
        <v>284</v>
      </c>
      <c r="C131">
        <v>3</v>
      </c>
    </row>
    <row r="132" spans="1:5" x14ac:dyDescent="0.2">
      <c r="A132" t="s">
        <v>285</v>
      </c>
      <c r="C132">
        <v>3</v>
      </c>
    </row>
    <row r="133" spans="1:5" x14ac:dyDescent="0.2">
      <c r="A133" t="s">
        <v>283</v>
      </c>
      <c r="C133">
        <v>3</v>
      </c>
    </row>
    <row r="134" spans="1:5" x14ac:dyDescent="0.2">
      <c r="A134" t="s">
        <v>227</v>
      </c>
      <c r="B134" t="s">
        <v>541</v>
      </c>
      <c r="C134">
        <v>3</v>
      </c>
    </row>
    <row r="135" spans="1:5" x14ac:dyDescent="0.2">
      <c r="A135" t="s">
        <v>228</v>
      </c>
      <c r="C135">
        <v>3</v>
      </c>
    </row>
    <row r="136" spans="1:5" x14ac:dyDescent="0.2">
      <c r="A136" t="s">
        <v>214</v>
      </c>
      <c r="B136" t="s">
        <v>541</v>
      </c>
      <c r="C136">
        <v>3</v>
      </c>
    </row>
    <row r="137" spans="1:5" x14ac:dyDescent="0.2">
      <c r="A137" t="s">
        <v>369</v>
      </c>
      <c r="C137">
        <v>3</v>
      </c>
    </row>
    <row r="138" spans="1:5" x14ac:dyDescent="0.2">
      <c r="A138" t="s">
        <v>368</v>
      </c>
      <c r="C138">
        <v>3</v>
      </c>
    </row>
    <row r="139" spans="1:5" x14ac:dyDescent="0.2">
      <c r="A139" t="s">
        <v>377</v>
      </c>
      <c r="C139">
        <v>6</v>
      </c>
    </row>
    <row r="140" spans="1:5" x14ac:dyDescent="0.2">
      <c r="A140" t="s">
        <v>376</v>
      </c>
      <c r="C140">
        <v>6</v>
      </c>
      <c r="E140">
        <v>1</v>
      </c>
    </row>
    <row r="141" spans="1:5" x14ac:dyDescent="0.2">
      <c r="A141" t="s">
        <v>380</v>
      </c>
      <c r="C141">
        <v>6</v>
      </c>
      <c r="E141">
        <v>1</v>
      </c>
    </row>
    <row r="142" spans="1:5" x14ac:dyDescent="0.2">
      <c r="A142" t="s">
        <v>378</v>
      </c>
      <c r="C142">
        <v>6</v>
      </c>
    </row>
    <row r="143" spans="1:5" x14ac:dyDescent="0.2">
      <c r="A143" t="s">
        <v>379</v>
      </c>
      <c r="C143">
        <v>6</v>
      </c>
      <c r="E143">
        <v>1</v>
      </c>
    </row>
    <row r="144" spans="1:5" x14ac:dyDescent="0.2">
      <c r="A144" t="s">
        <v>387</v>
      </c>
      <c r="B144" t="s">
        <v>546</v>
      </c>
      <c r="C144">
        <v>6</v>
      </c>
    </row>
    <row r="145" spans="1:5" x14ac:dyDescent="0.2">
      <c r="A145" t="s">
        <v>397</v>
      </c>
      <c r="C145">
        <v>6</v>
      </c>
    </row>
    <row r="146" spans="1:5" x14ac:dyDescent="0.2">
      <c r="A146" t="s">
        <v>398</v>
      </c>
      <c r="C146">
        <v>6</v>
      </c>
    </row>
    <row r="147" spans="1:5" x14ac:dyDescent="0.2">
      <c r="A147" t="s">
        <v>399</v>
      </c>
      <c r="C147">
        <v>6</v>
      </c>
    </row>
    <row r="148" spans="1:5" x14ac:dyDescent="0.2">
      <c r="A148" t="s">
        <v>407</v>
      </c>
      <c r="C148">
        <v>6</v>
      </c>
    </row>
    <row r="149" spans="1:5" x14ac:dyDescent="0.2">
      <c r="A149" t="s">
        <v>406</v>
      </c>
      <c r="C149">
        <v>6</v>
      </c>
    </row>
    <row r="150" spans="1:5" x14ac:dyDescent="0.2">
      <c r="A150" t="s">
        <v>408</v>
      </c>
      <c r="C150">
        <v>6</v>
      </c>
    </row>
    <row r="151" spans="1:5" x14ac:dyDescent="0.2">
      <c r="A151" t="s">
        <v>601</v>
      </c>
      <c r="C151">
        <v>6</v>
      </c>
    </row>
    <row r="152" spans="1:5" x14ac:dyDescent="0.2">
      <c r="A152" t="s">
        <v>417</v>
      </c>
      <c r="C152">
        <v>6</v>
      </c>
    </row>
    <row r="153" spans="1:5" x14ac:dyDescent="0.2">
      <c r="A153" t="s">
        <v>418</v>
      </c>
      <c r="C153">
        <v>6</v>
      </c>
      <c r="E153">
        <v>1</v>
      </c>
    </row>
    <row r="154" spans="1:5" x14ac:dyDescent="0.2">
      <c r="A154" t="s">
        <v>419</v>
      </c>
      <c r="C154">
        <v>6</v>
      </c>
    </row>
    <row r="155" spans="1:5" x14ac:dyDescent="0.2">
      <c r="A155" t="s">
        <v>420</v>
      </c>
      <c r="C155">
        <v>6</v>
      </c>
      <c r="E155">
        <v>1</v>
      </c>
    </row>
    <row r="156" spans="1:5" x14ac:dyDescent="0.2">
      <c r="A156" t="s">
        <v>421</v>
      </c>
      <c r="C156">
        <v>6</v>
      </c>
    </row>
    <row r="157" spans="1:5" x14ac:dyDescent="0.2">
      <c r="A157" t="s">
        <v>422</v>
      </c>
      <c r="C157">
        <v>6</v>
      </c>
      <c r="E157">
        <v>1</v>
      </c>
    </row>
    <row r="158" spans="1:5" x14ac:dyDescent="0.2">
      <c r="A158" t="s">
        <v>429</v>
      </c>
      <c r="C158">
        <v>6</v>
      </c>
    </row>
    <row r="159" spans="1:5" x14ac:dyDescent="0.2">
      <c r="A159" t="s">
        <v>430</v>
      </c>
      <c r="C159">
        <v>6</v>
      </c>
    </row>
    <row r="160" spans="1:5" x14ac:dyDescent="0.2">
      <c r="A160" t="s">
        <v>431</v>
      </c>
      <c r="C160">
        <v>6</v>
      </c>
      <c r="E160">
        <v>1</v>
      </c>
    </row>
    <row r="161" spans="1:5" x14ac:dyDescent="0.2">
      <c r="A161" t="s">
        <v>240</v>
      </c>
      <c r="C161">
        <v>6</v>
      </c>
    </row>
    <row r="162" spans="1:5" x14ac:dyDescent="0.2">
      <c r="A162" t="s">
        <v>432</v>
      </c>
      <c r="C162">
        <v>6</v>
      </c>
    </row>
    <row r="163" spans="1:5" x14ac:dyDescent="0.2">
      <c r="A163" t="s">
        <v>433</v>
      </c>
      <c r="C163">
        <v>6</v>
      </c>
      <c r="E163">
        <v>1</v>
      </c>
    </row>
    <row r="164" spans="1:5" x14ac:dyDescent="0.2">
      <c r="A164" t="s">
        <v>602</v>
      </c>
      <c r="C164">
        <v>6</v>
      </c>
    </row>
    <row r="165" spans="1:5" x14ac:dyDescent="0.2">
      <c r="A165" t="s">
        <v>603</v>
      </c>
      <c r="C165">
        <v>6</v>
      </c>
    </row>
    <row r="166" spans="1:5" x14ac:dyDescent="0.2">
      <c r="A166" t="s">
        <v>434</v>
      </c>
      <c r="C166">
        <v>6</v>
      </c>
    </row>
    <row r="167" spans="1:5" x14ac:dyDescent="0.2">
      <c r="A167" t="s">
        <v>435</v>
      </c>
      <c r="C167">
        <v>6</v>
      </c>
    </row>
    <row r="168" spans="1:5" x14ac:dyDescent="0.2">
      <c r="A168" t="s">
        <v>436</v>
      </c>
      <c r="C168">
        <v>6</v>
      </c>
      <c r="E168">
        <v>1</v>
      </c>
    </row>
    <row r="169" spans="1:5" x14ac:dyDescent="0.2">
      <c r="A169" t="s">
        <v>438</v>
      </c>
      <c r="C169">
        <v>6</v>
      </c>
    </row>
    <row r="170" spans="1:5" x14ac:dyDescent="0.2">
      <c r="A170" t="s">
        <v>442</v>
      </c>
      <c r="C170">
        <v>6</v>
      </c>
    </row>
    <row r="171" spans="1:5" x14ac:dyDescent="0.2">
      <c r="A171" t="s">
        <v>443</v>
      </c>
      <c r="C171">
        <v>6</v>
      </c>
    </row>
    <row r="172" spans="1:5" x14ac:dyDescent="0.2">
      <c r="A172" t="s">
        <v>455</v>
      </c>
      <c r="C172">
        <v>6</v>
      </c>
    </row>
    <row r="173" spans="1:5" x14ac:dyDescent="0.2">
      <c r="A173" t="s">
        <v>254</v>
      </c>
      <c r="C173">
        <v>6</v>
      </c>
    </row>
    <row r="174" spans="1:5" x14ac:dyDescent="0.2">
      <c r="A174" t="s">
        <v>255</v>
      </c>
      <c r="C174">
        <v>6</v>
      </c>
    </row>
    <row r="175" spans="1:5" x14ac:dyDescent="0.2">
      <c r="A175" t="s">
        <v>467</v>
      </c>
      <c r="C175">
        <v>6</v>
      </c>
    </row>
    <row r="176" spans="1:5" x14ac:dyDescent="0.2">
      <c r="A176" t="s">
        <v>468</v>
      </c>
      <c r="C176">
        <v>6</v>
      </c>
    </row>
    <row r="177" spans="1:5" x14ac:dyDescent="0.2">
      <c r="A177" t="s">
        <v>263</v>
      </c>
      <c r="C177">
        <v>6</v>
      </c>
      <c r="E177">
        <v>1</v>
      </c>
    </row>
    <row r="178" spans="1:5" x14ac:dyDescent="0.2">
      <c r="A178" t="s">
        <v>267</v>
      </c>
      <c r="C178">
        <v>6</v>
      </c>
    </row>
    <row r="179" spans="1:5" x14ac:dyDescent="0.2">
      <c r="A179" t="s">
        <v>476</v>
      </c>
      <c r="C179">
        <v>6</v>
      </c>
    </row>
    <row r="180" spans="1:5" x14ac:dyDescent="0.2">
      <c r="A180" t="s">
        <v>277</v>
      </c>
      <c r="B180" t="s">
        <v>541</v>
      </c>
      <c r="C180">
        <v>6</v>
      </c>
    </row>
    <row r="181" spans="1:5" x14ac:dyDescent="0.2">
      <c r="A181" t="s">
        <v>282</v>
      </c>
      <c r="B181" t="s">
        <v>541</v>
      </c>
      <c r="C181">
        <v>6</v>
      </c>
    </row>
    <row r="182" spans="1:5" x14ac:dyDescent="0.2">
      <c r="A182" t="s">
        <v>286</v>
      </c>
      <c r="C182">
        <v>6</v>
      </c>
    </row>
    <row r="183" spans="1:5" x14ac:dyDescent="0.2">
      <c r="A183" t="s">
        <v>291</v>
      </c>
      <c r="C183">
        <v>6</v>
      </c>
    </row>
    <row r="184" spans="1:5" x14ac:dyDescent="0.2">
      <c r="A184" t="s">
        <v>481</v>
      </c>
      <c r="C184">
        <v>6</v>
      </c>
    </row>
    <row r="185" spans="1:5" x14ac:dyDescent="0.2">
      <c r="A185" t="s">
        <v>482</v>
      </c>
      <c r="C185">
        <v>6</v>
      </c>
    </row>
    <row r="186" spans="1:5" x14ac:dyDescent="0.2">
      <c r="A186" t="s">
        <v>293</v>
      </c>
      <c r="C186">
        <v>6</v>
      </c>
    </row>
    <row r="187" spans="1:5" x14ac:dyDescent="0.2">
      <c r="A187" t="s">
        <v>294</v>
      </c>
      <c r="C187">
        <v>6</v>
      </c>
    </row>
    <row r="188" spans="1:5" x14ac:dyDescent="0.2">
      <c r="A188" t="s">
        <v>300</v>
      </c>
      <c r="C188">
        <v>6</v>
      </c>
    </row>
    <row r="189" spans="1:5" x14ac:dyDescent="0.2">
      <c r="A189" t="s">
        <v>304</v>
      </c>
      <c r="C189">
        <v>6</v>
      </c>
    </row>
    <row r="190" spans="1:5" x14ac:dyDescent="0.2">
      <c r="A190" t="s">
        <v>313</v>
      </c>
      <c r="C190">
        <v>6</v>
      </c>
    </row>
    <row r="191" spans="1:5" x14ac:dyDescent="0.2">
      <c r="A191" t="s">
        <v>505</v>
      </c>
      <c r="C191">
        <v>6</v>
      </c>
    </row>
    <row r="192" spans="1:5" x14ac:dyDescent="0.2">
      <c r="A192" t="s">
        <v>525</v>
      </c>
      <c r="C192">
        <v>6</v>
      </c>
    </row>
    <row r="193" spans="1:3" x14ac:dyDescent="0.2">
      <c r="A193" t="s">
        <v>229</v>
      </c>
      <c r="B193" t="s">
        <v>541</v>
      </c>
      <c r="C193">
        <v>6</v>
      </c>
    </row>
    <row r="194" spans="1:3" x14ac:dyDescent="0.2">
      <c r="A194" t="s">
        <v>382</v>
      </c>
      <c r="C194">
        <v>7</v>
      </c>
    </row>
    <row r="195" spans="1:3" x14ac:dyDescent="0.2">
      <c r="A195" t="s">
        <v>389</v>
      </c>
      <c r="C195">
        <v>7</v>
      </c>
    </row>
    <row r="196" spans="1:3" x14ac:dyDescent="0.2">
      <c r="A196" t="s">
        <v>390</v>
      </c>
      <c r="C196">
        <v>7</v>
      </c>
    </row>
    <row r="197" spans="1:3" x14ac:dyDescent="0.2">
      <c r="A197" t="s">
        <v>393</v>
      </c>
      <c r="B197" t="s">
        <v>541</v>
      </c>
      <c r="C197">
        <v>7</v>
      </c>
    </row>
    <row r="198" spans="1:3" x14ac:dyDescent="0.2">
      <c r="A198" t="s">
        <v>392</v>
      </c>
      <c r="B198" t="s">
        <v>541</v>
      </c>
      <c r="C198">
        <v>7</v>
      </c>
    </row>
    <row r="199" spans="1:3" x14ac:dyDescent="0.2">
      <c r="A199" t="s">
        <v>404</v>
      </c>
      <c r="C199">
        <v>7</v>
      </c>
    </row>
    <row r="200" spans="1:3" x14ac:dyDescent="0.2">
      <c r="A200" t="s">
        <v>405</v>
      </c>
      <c r="C200">
        <v>7</v>
      </c>
    </row>
    <row r="201" spans="1:3" x14ac:dyDescent="0.2">
      <c r="A201" t="s">
        <v>415</v>
      </c>
      <c r="C201">
        <v>7</v>
      </c>
    </row>
    <row r="202" spans="1:3" x14ac:dyDescent="0.2">
      <c r="A202" t="s">
        <v>413</v>
      </c>
      <c r="C202">
        <v>7</v>
      </c>
    </row>
    <row r="203" spans="1:3" x14ac:dyDescent="0.2">
      <c r="A203" t="s">
        <v>414</v>
      </c>
      <c r="C203">
        <v>7</v>
      </c>
    </row>
    <row r="204" spans="1:3" x14ac:dyDescent="0.2">
      <c r="A204" t="s">
        <v>416</v>
      </c>
      <c r="C204">
        <v>7</v>
      </c>
    </row>
    <row r="205" spans="1:3" x14ac:dyDescent="0.2">
      <c r="A205" t="s">
        <v>426</v>
      </c>
      <c r="C205">
        <v>7</v>
      </c>
    </row>
    <row r="206" spans="1:3" x14ac:dyDescent="0.2">
      <c r="A206" t="s">
        <v>424</v>
      </c>
      <c r="C206">
        <v>7</v>
      </c>
    </row>
    <row r="207" spans="1:3" x14ac:dyDescent="0.2">
      <c r="A207" t="s">
        <v>425</v>
      </c>
      <c r="C207">
        <v>7</v>
      </c>
    </row>
    <row r="208" spans="1:3" x14ac:dyDescent="0.2">
      <c r="A208" t="s">
        <v>234</v>
      </c>
      <c r="C208">
        <v>7</v>
      </c>
    </row>
    <row r="209" spans="1:3" x14ac:dyDescent="0.2">
      <c r="A209" t="s">
        <v>235</v>
      </c>
      <c r="C209">
        <v>7</v>
      </c>
    </row>
    <row r="210" spans="1:3" x14ac:dyDescent="0.2">
      <c r="A210" t="s">
        <v>439</v>
      </c>
      <c r="C210">
        <v>7</v>
      </c>
    </row>
    <row r="211" spans="1:3" x14ac:dyDescent="0.2">
      <c r="A211" t="s">
        <v>441</v>
      </c>
      <c r="C211">
        <v>7</v>
      </c>
    </row>
    <row r="212" spans="1:3" x14ac:dyDescent="0.2">
      <c r="A212" t="s">
        <v>444</v>
      </c>
      <c r="C212">
        <v>7</v>
      </c>
    </row>
    <row r="213" spans="1:3" x14ac:dyDescent="0.2">
      <c r="A213" t="s">
        <v>447</v>
      </c>
      <c r="C213">
        <v>7</v>
      </c>
    </row>
    <row r="214" spans="1:3" x14ac:dyDescent="0.2">
      <c r="A214" t="s">
        <v>458</v>
      </c>
      <c r="C214">
        <v>7</v>
      </c>
    </row>
    <row r="215" spans="1:3" x14ac:dyDescent="0.2">
      <c r="A215" t="s">
        <v>654</v>
      </c>
      <c r="C215">
        <v>7</v>
      </c>
    </row>
    <row r="216" spans="1:3" x14ac:dyDescent="0.2">
      <c r="A216" t="s">
        <v>460</v>
      </c>
      <c r="C216">
        <v>7</v>
      </c>
    </row>
    <row r="217" spans="1:3" x14ac:dyDescent="0.2">
      <c r="A217" t="s">
        <v>243</v>
      </c>
      <c r="C217">
        <v>7</v>
      </c>
    </row>
    <row r="218" spans="1:3" x14ac:dyDescent="0.2">
      <c r="A218" t="s">
        <v>461</v>
      </c>
      <c r="C218">
        <v>7</v>
      </c>
    </row>
    <row r="219" spans="1:3" x14ac:dyDescent="0.2">
      <c r="A219" t="s">
        <v>462</v>
      </c>
      <c r="C219">
        <v>7</v>
      </c>
    </row>
    <row r="220" spans="1:3" x14ac:dyDescent="0.2">
      <c r="A220" t="s">
        <v>244</v>
      </c>
      <c r="C220">
        <v>7</v>
      </c>
    </row>
    <row r="221" spans="1:3" x14ac:dyDescent="0.2">
      <c r="A221" t="s">
        <v>245</v>
      </c>
      <c r="C221">
        <v>7</v>
      </c>
    </row>
    <row r="222" spans="1:3" x14ac:dyDescent="0.2">
      <c r="A222" t="s">
        <v>246</v>
      </c>
      <c r="C222">
        <v>7</v>
      </c>
    </row>
    <row r="223" spans="1:3" x14ac:dyDescent="0.2">
      <c r="A223" t="s">
        <v>247</v>
      </c>
      <c r="C223">
        <v>7</v>
      </c>
    </row>
    <row r="224" spans="1:3" x14ac:dyDescent="0.2">
      <c r="A224" t="s">
        <v>463</v>
      </c>
      <c r="C224">
        <v>7</v>
      </c>
    </row>
    <row r="225" spans="1:3" x14ac:dyDescent="0.2">
      <c r="A225" t="s">
        <v>464</v>
      </c>
      <c r="C225">
        <v>7</v>
      </c>
    </row>
    <row r="226" spans="1:3" x14ac:dyDescent="0.2">
      <c r="A226" t="s">
        <v>465</v>
      </c>
      <c r="C226">
        <v>7</v>
      </c>
    </row>
    <row r="227" spans="1:3" x14ac:dyDescent="0.2">
      <c r="A227" t="s">
        <v>258</v>
      </c>
      <c r="C227">
        <v>7</v>
      </c>
    </row>
    <row r="228" spans="1:3" x14ac:dyDescent="0.2">
      <c r="A228" t="s">
        <v>259</v>
      </c>
      <c r="C228">
        <v>7</v>
      </c>
    </row>
    <row r="229" spans="1:3" x14ac:dyDescent="0.2">
      <c r="A229" t="s">
        <v>608</v>
      </c>
      <c r="C229">
        <v>7</v>
      </c>
    </row>
    <row r="230" spans="1:3" x14ac:dyDescent="0.2">
      <c r="A230" t="s">
        <v>273</v>
      </c>
      <c r="C230">
        <v>7</v>
      </c>
    </row>
    <row r="231" spans="1:3" x14ac:dyDescent="0.2">
      <c r="A231" t="s">
        <v>276</v>
      </c>
      <c r="C231">
        <v>7</v>
      </c>
    </row>
    <row r="232" spans="1:3" x14ac:dyDescent="0.2">
      <c r="A232" t="s">
        <v>480</v>
      </c>
      <c r="C232">
        <v>7</v>
      </c>
    </row>
    <row r="233" spans="1:3" x14ac:dyDescent="0.2">
      <c r="A233" t="s">
        <v>289</v>
      </c>
      <c r="C233">
        <v>7</v>
      </c>
    </row>
    <row r="234" spans="1:3" x14ac:dyDescent="0.2">
      <c r="A234" t="s">
        <v>295</v>
      </c>
      <c r="C234">
        <v>7</v>
      </c>
    </row>
    <row r="235" spans="1:3" x14ac:dyDescent="0.2">
      <c r="A235" t="s">
        <v>297</v>
      </c>
      <c r="C235">
        <v>7</v>
      </c>
    </row>
    <row r="236" spans="1:3" x14ac:dyDescent="0.2">
      <c r="A236" t="s">
        <v>299</v>
      </c>
      <c r="C236">
        <v>7</v>
      </c>
    </row>
    <row r="237" spans="1:3" x14ac:dyDescent="0.2">
      <c r="A237" t="s">
        <v>486</v>
      </c>
      <c r="C237">
        <v>7</v>
      </c>
    </row>
    <row r="238" spans="1:3" x14ac:dyDescent="0.2">
      <c r="A238" t="s">
        <v>487</v>
      </c>
      <c r="C238">
        <v>7</v>
      </c>
    </row>
    <row r="239" spans="1:3" x14ac:dyDescent="0.2">
      <c r="A239" t="s">
        <v>488</v>
      </c>
      <c r="C239">
        <v>7</v>
      </c>
    </row>
    <row r="240" spans="1:3" x14ac:dyDescent="0.2">
      <c r="A240" t="s">
        <v>490</v>
      </c>
      <c r="C240">
        <v>7</v>
      </c>
    </row>
    <row r="241" spans="1:3" x14ac:dyDescent="0.2">
      <c r="A241" t="s">
        <v>491</v>
      </c>
      <c r="C241">
        <v>7</v>
      </c>
    </row>
    <row r="242" spans="1:3" x14ac:dyDescent="0.2">
      <c r="A242" t="s">
        <v>493</v>
      </c>
      <c r="C242">
        <v>7</v>
      </c>
    </row>
    <row r="243" spans="1:3" x14ac:dyDescent="0.2">
      <c r="A243" t="s">
        <v>494</v>
      </c>
      <c r="C243">
        <v>7</v>
      </c>
    </row>
    <row r="244" spans="1:3" x14ac:dyDescent="0.2">
      <c r="A244" t="s">
        <v>655</v>
      </c>
      <c r="C244">
        <v>7</v>
      </c>
    </row>
    <row r="245" spans="1:3" x14ac:dyDescent="0.2">
      <c r="A245" t="s">
        <v>314</v>
      </c>
      <c r="C245">
        <v>7</v>
      </c>
    </row>
    <row r="246" spans="1:3" x14ac:dyDescent="0.2">
      <c r="A246" t="s">
        <v>496</v>
      </c>
      <c r="C246">
        <v>7</v>
      </c>
    </row>
    <row r="247" spans="1:3" x14ac:dyDescent="0.2">
      <c r="A247" t="s">
        <v>497</v>
      </c>
      <c r="C247">
        <v>7</v>
      </c>
    </row>
    <row r="248" spans="1:3" x14ac:dyDescent="0.2">
      <c r="A248" t="s">
        <v>315</v>
      </c>
      <c r="C248">
        <v>7</v>
      </c>
    </row>
    <row r="249" spans="1:3" x14ac:dyDescent="0.2">
      <c r="A249" t="s">
        <v>502</v>
      </c>
      <c r="C249">
        <v>7</v>
      </c>
    </row>
    <row r="250" spans="1:3" x14ac:dyDescent="0.2">
      <c r="A250" t="s">
        <v>499</v>
      </c>
      <c r="C250">
        <v>7</v>
      </c>
    </row>
    <row r="251" spans="1:3" x14ac:dyDescent="0.2">
      <c r="A251" t="s">
        <v>500</v>
      </c>
      <c r="C251">
        <v>7</v>
      </c>
    </row>
    <row r="252" spans="1:3" x14ac:dyDescent="0.2">
      <c r="A252" t="s">
        <v>501</v>
      </c>
      <c r="C252">
        <v>7</v>
      </c>
    </row>
    <row r="253" spans="1:3" x14ac:dyDescent="0.2">
      <c r="A253" t="s">
        <v>503</v>
      </c>
      <c r="C253">
        <v>7</v>
      </c>
    </row>
    <row r="254" spans="1:3" x14ac:dyDescent="0.2">
      <c r="A254" t="s">
        <v>504</v>
      </c>
      <c r="C254">
        <v>7</v>
      </c>
    </row>
    <row r="255" spans="1:3" x14ac:dyDescent="0.2">
      <c r="A255" t="s">
        <v>506</v>
      </c>
      <c r="B255" t="s">
        <v>541</v>
      </c>
      <c r="C255">
        <v>7</v>
      </c>
    </row>
    <row r="256" spans="1:3" x14ac:dyDescent="0.2">
      <c r="A256" t="s">
        <v>507</v>
      </c>
      <c r="B256" t="s">
        <v>541</v>
      </c>
      <c r="C256">
        <v>7</v>
      </c>
    </row>
    <row r="257" spans="1:7" x14ac:dyDescent="0.2">
      <c r="A257" t="s">
        <v>309</v>
      </c>
      <c r="C257">
        <v>7</v>
      </c>
    </row>
    <row r="258" spans="1:7" x14ac:dyDescent="0.2">
      <c r="A258" t="s">
        <v>322</v>
      </c>
      <c r="C258">
        <v>7</v>
      </c>
    </row>
    <row r="259" spans="1:7" x14ac:dyDescent="0.2">
      <c r="A259" t="s">
        <v>323</v>
      </c>
      <c r="C259">
        <v>7</v>
      </c>
    </row>
    <row r="260" spans="1:7" x14ac:dyDescent="0.2">
      <c r="A260" t="s">
        <v>327</v>
      </c>
      <c r="C260">
        <v>7</v>
      </c>
    </row>
    <row r="261" spans="1:7" x14ac:dyDescent="0.2">
      <c r="A261" t="s">
        <v>533</v>
      </c>
      <c r="C261">
        <v>7</v>
      </c>
    </row>
    <row r="262" spans="1:7" x14ac:dyDescent="0.2">
      <c r="A262" t="s">
        <v>625</v>
      </c>
      <c r="B262" t="s">
        <v>633</v>
      </c>
      <c r="C262">
        <v>7</v>
      </c>
    </row>
    <row r="263" spans="1:7" x14ac:dyDescent="0.2">
      <c r="A263" t="s">
        <v>524</v>
      </c>
      <c r="C263">
        <v>7</v>
      </c>
    </row>
    <row r="264" spans="1:7" x14ac:dyDescent="0.2">
      <c r="A264" t="s">
        <v>220</v>
      </c>
      <c r="C264">
        <v>7</v>
      </c>
    </row>
    <row r="265" spans="1:7" x14ac:dyDescent="0.2">
      <c r="A265" t="s">
        <v>221</v>
      </c>
      <c r="C265">
        <v>7</v>
      </c>
    </row>
    <row r="266" spans="1:7" ht="409.6" x14ac:dyDescent="0.2">
      <c r="A266" t="s">
        <v>223</v>
      </c>
      <c r="B266" s="9" t="s">
        <v>539</v>
      </c>
      <c r="C266" s="9">
        <v>7</v>
      </c>
      <c r="D266" s="9"/>
    </row>
    <row r="267" spans="1:7" x14ac:dyDescent="0.2">
      <c r="A267" t="s">
        <v>248</v>
      </c>
      <c r="C267">
        <v>8</v>
      </c>
    </row>
    <row r="268" spans="1:7" x14ac:dyDescent="0.2">
      <c r="A268" t="s">
        <v>262</v>
      </c>
      <c r="C268">
        <v>8</v>
      </c>
      <c r="E268">
        <v>1</v>
      </c>
      <c r="G268">
        <v>1</v>
      </c>
    </row>
    <row r="269" spans="1:7" x14ac:dyDescent="0.2">
      <c r="A269" t="s">
        <v>270</v>
      </c>
      <c r="C269">
        <v>8</v>
      </c>
    </row>
    <row r="270" spans="1:7" x14ac:dyDescent="0.2">
      <c r="A270" t="s">
        <v>612</v>
      </c>
      <c r="C270">
        <v>8</v>
      </c>
      <c r="G270">
        <v>1</v>
      </c>
    </row>
    <row r="271" spans="1:7" x14ac:dyDescent="0.2">
      <c r="A271" t="s">
        <v>280</v>
      </c>
      <c r="B271" t="s">
        <v>541</v>
      </c>
      <c r="C271">
        <v>8</v>
      </c>
    </row>
    <row r="272" spans="1:7" x14ac:dyDescent="0.2">
      <c r="A272" t="s">
        <v>281</v>
      </c>
      <c r="B272" t="s">
        <v>541</v>
      </c>
      <c r="C272">
        <v>8</v>
      </c>
    </row>
    <row r="273" spans="1:7" x14ac:dyDescent="0.2">
      <c r="A273" t="s">
        <v>288</v>
      </c>
      <c r="C273">
        <v>8</v>
      </c>
    </row>
    <row r="274" spans="1:7" x14ac:dyDescent="0.2">
      <c r="A274" t="s">
        <v>292</v>
      </c>
      <c r="C274">
        <v>8</v>
      </c>
      <c r="G274">
        <v>1</v>
      </c>
    </row>
    <row r="275" spans="1:7" x14ac:dyDescent="0.2">
      <c r="A275" t="s">
        <v>290</v>
      </c>
      <c r="C275">
        <v>8</v>
      </c>
      <c r="G275">
        <v>1</v>
      </c>
    </row>
    <row r="276" spans="1:7" x14ac:dyDescent="0.2">
      <c r="A276" t="s">
        <v>302</v>
      </c>
      <c r="C276">
        <v>8</v>
      </c>
    </row>
    <row r="277" spans="1:7" x14ac:dyDescent="0.2">
      <c r="A277" t="s">
        <v>301</v>
      </c>
      <c r="C277">
        <v>8</v>
      </c>
    </row>
    <row r="278" spans="1:7" x14ac:dyDescent="0.2">
      <c r="A278" t="s">
        <v>618</v>
      </c>
      <c r="C278">
        <v>8</v>
      </c>
    </row>
    <row r="279" spans="1:7" x14ac:dyDescent="0.2">
      <c r="A279" t="s">
        <v>316</v>
      </c>
      <c r="C279">
        <v>8</v>
      </c>
      <c r="G279">
        <v>1</v>
      </c>
    </row>
    <row r="280" spans="1:7" x14ac:dyDescent="0.2">
      <c r="A280" t="s">
        <v>317</v>
      </c>
      <c r="C280">
        <v>8</v>
      </c>
      <c r="G280">
        <v>1</v>
      </c>
    </row>
    <row r="281" spans="1:7" x14ac:dyDescent="0.2">
      <c r="A281" t="s">
        <v>319</v>
      </c>
      <c r="C281">
        <v>8</v>
      </c>
      <c r="G281">
        <v>1</v>
      </c>
    </row>
    <row r="282" spans="1:7" x14ac:dyDescent="0.2">
      <c r="A282" t="s">
        <v>320</v>
      </c>
      <c r="C282">
        <v>8</v>
      </c>
      <c r="G282">
        <v>1</v>
      </c>
    </row>
    <row r="283" spans="1:7" x14ac:dyDescent="0.2">
      <c r="A283" t="s">
        <v>321</v>
      </c>
      <c r="C283">
        <v>8</v>
      </c>
    </row>
    <row r="284" spans="1:7" x14ac:dyDescent="0.2">
      <c r="A284" t="s">
        <v>326</v>
      </c>
      <c r="C284">
        <v>8</v>
      </c>
    </row>
    <row r="285" spans="1:7" x14ac:dyDescent="0.2">
      <c r="A285" t="s">
        <v>331</v>
      </c>
      <c r="C285">
        <v>8</v>
      </c>
    </row>
    <row r="286" spans="1:7" x14ac:dyDescent="0.2">
      <c r="A286" t="s">
        <v>336</v>
      </c>
      <c r="C286">
        <v>8</v>
      </c>
      <c r="G286">
        <v>1</v>
      </c>
    </row>
    <row r="287" spans="1:7" x14ac:dyDescent="0.2">
      <c r="A287" t="s">
        <v>337</v>
      </c>
      <c r="C287">
        <v>8</v>
      </c>
      <c r="E287">
        <v>1</v>
      </c>
      <c r="G287">
        <v>1</v>
      </c>
    </row>
    <row r="288" spans="1:7" x14ac:dyDescent="0.2">
      <c r="A288" t="s">
        <v>338</v>
      </c>
      <c r="C288">
        <v>8</v>
      </c>
      <c r="G288">
        <v>1</v>
      </c>
    </row>
    <row r="289" spans="1:3" x14ac:dyDescent="0.2">
      <c r="A289" t="s">
        <v>339</v>
      </c>
      <c r="C289">
        <v>8</v>
      </c>
    </row>
    <row r="290" spans="1:3" x14ac:dyDescent="0.2">
      <c r="A290" t="s">
        <v>222</v>
      </c>
      <c r="C290">
        <v>8</v>
      </c>
    </row>
    <row r="291" spans="1:3" x14ac:dyDescent="0.2">
      <c r="A291" t="s">
        <v>225</v>
      </c>
      <c r="C291">
        <v>8</v>
      </c>
    </row>
  </sheetData>
  <pageMargins left="0.7" right="0.7" top="0.75" bottom="0.75" header="0.3" footer="0.3"/>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7DFF0-7BA3-C04A-B8EF-7B91199D14E6}">
  <dimension ref="A1:H100"/>
  <sheetViews>
    <sheetView workbookViewId="0">
      <selection activeCell="A3" sqref="A3"/>
    </sheetView>
  </sheetViews>
  <sheetFormatPr baseColWidth="10" defaultRowHeight="16" x14ac:dyDescent="0.2"/>
  <cols>
    <col min="1" max="1" width="123.1640625" customWidth="1"/>
    <col min="2" max="2" width="19.83203125" bestFit="1" customWidth="1"/>
    <col min="3" max="3" width="7.6640625" customWidth="1"/>
    <col min="6" max="6" width="14.83203125" bestFit="1" customWidth="1"/>
  </cols>
  <sheetData>
    <row r="1" spans="1:6" x14ac:dyDescent="0.2">
      <c r="A1" t="s">
        <v>536</v>
      </c>
      <c r="B1" t="s">
        <v>538</v>
      </c>
      <c r="C1" t="s">
        <v>1</v>
      </c>
      <c r="D1" t="s">
        <v>205</v>
      </c>
      <c r="E1" t="s">
        <v>559</v>
      </c>
      <c r="F1" t="s">
        <v>724</v>
      </c>
    </row>
    <row r="2" spans="1:6" x14ac:dyDescent="0.2">
      <c r="A2" t="s">
        <v>17</v>
      </c>
      <c r="C2">
        <v>1</v>
      </c>
      <c r="D2">
        <v>1</v>
      </c>
      <c r="F2">
        <v>1</v>
      </c>
    </row>
    <row r="3" spans="1:6" x14ac:dyDescent="0.2">
      <c r="A3" t="s">
        <v>113</v>
      </c>
      <c r="C3">
        <v>1</v>
      </c>
      <c r="D3">
        <v>1</v>
      </c>
      <c r="F3">
        <v>1</v>
      </c>
    </row>
    <row r="4" spans="1:6" x14ac:dyDescent="0.2">
      <c r="A4" t="s">
        <v>114</v>
      </c>
      <c r="C4">
        <v>1</v>
      </c>
      <c r="D4">
        <v>1</v>
      </c>
      <c r="F4">
        <v>1</v>
      </c>
    </row>
    <row r="5" spans="1:6" x14ac:dyDescent="0.2">
      <c r="A5" t="s">
        <v>47</v>
      </c>
      <c r="C5">
        <v>1</v>
      </c>
      <c r="D5">
        <v>1</v>
      </c>
      <c r="F5">
        <v>1</v>
      </c>
    </row>
    <row r="6" spans="1:6" x14ac:dyDescent="0.2">
      <c r="A6" t="s">
        <v>48</v>
      </c>
      <c r="C6">
        <v>1</v>
      </c>
      <c r="D6">
        <v>1</v>
      </c>
      <c r="F6">
        <v>1</v>
      </c>
    </row>
    <row r="7" spans="1:6" x14ac:dyDescent="0.2">
      <c r="A7" t="s">
        <v>49</v>
      </c>
      <c r="C7">
        <v>1</v>
      </c>
      <c r="D7">
        <v>1</v>
      </c>
      <c r="F7">
        <v>1</v>
      </c>
    </row>
    <row r="8" spans="1:6" x14ac:dyDescent="0.2">
      <c r="A8" t="s">
        <v>145</v>
      </c>
      <c r="C8">
        <v>1</v>
      </c>
      <c r="D8">
        <v>1</v>
      </c>
      <c r="F8">
        <v>1</v>
      </c>
    </row>
    <row r="9" spans="1:6" x14ac:dyDescent="0.2">
      <c r="A9" t="s">
        <v>153</v>
      </c>
      <c r="C9">
        <v>1</v>
      </c>
      <c r="D9">
        <v>1</v>
      </c>
      <c r="F9">
        <v>1</v>
      </c>
    </row>
    <row r="10" spans="1:6" x14ac:dyDescent="0.2">
      <c r="A10" t="s">
        <v>66</v>
      </c>
      <c r="C10">
        <v>1</v>
      </c>
      <c r="D10">
        <v>1</v>
      </c>
      <c r="F10">
        <v>1</v>
      </c>
    </row>
    <row r="11" spans="1:6" x14ac:dyDescent="0.2">
      <c r="A11" t="s">
        <v>154</v>
      </c>
      <c r="C11">
        <v>1</v>
      </c>
      <c r="D11">
        <v>1</v>
      </c>
      <c r="F11">
        <v>1</v>
      </c>
    </row>
    <row r="12" spans="1:6" x14ac:dyDescent="0.2">
      <c r="A12" t="s">
        <v>159</v>
      </c>
      <c r="C12">
        <v>1</v>
      </c>
      <c r="D12">
        <v>1</v>
      </c>
      <c r="F12">
        <v>1</v>
      </c>
    </row>
    <row r="13" spans="1:6" x14ac:dyDescent="0.2">
      <c r="A13" t="s">
        <v>161</v>
      </c>
      <c r="C13">
        <v>1</v>
      </c>
      <c r="D13">
        <v>1</v>
      </c>
      <c r="F13">
        <v>1</v>
      </c>
    </row>
    <row r="14" spans="1:6" x14ac:dyDescent="0.2">
      <c r="A14" t="s">
        <v>162</v>
      </c>
      <c r="C14">
        <v>1</v>
      </c>
      <c r="D14">
        <v>1</v>
      </c>
      <c r="F14">
        <v>1</v>
      </c>
    </row>
    <row r="15" spans="1:6" x14ac:dyDescent="0.2">
      <c r="A15" t="s">
        <v>73</v>
      </c>
      <c r="C15">
        <v>1</v>
      </c>
      <c r="D15">
        <v>1</v>
      </c>
      <c r="F15">
        <v>1</v>
      </c>
    </row>
    <row r="16" spans="1:6" x14ac:dyDescent="0.2">
      <c r="A16" t="s">
        <v>74</v>
      </c>
      <c r="C16">
        <v>1</v>
      </c>
      <c r="D16">
        <v>1</v>
      </c>
      <c r="F16">
        <v>1</v>
      </c>
    </row>
    <row r="17" spans="1:6" x14ac:dyDescent="0.2">
      <c r="A17" t="s">
        <v>75</v>
      </c>
      <c r="C17">
        <v>1</v>
      </c>
      <c r="D17">
        <v>1</v>
      </c>
      <c r="F17">
        <v>1</v>
      </c>
    </row>
    <row r="18" spans="1:6" x14ac:dyDescent="0.2">
      <c r="A18" t="s">
        <v>163</v>
      </c>
      <c r="C18">
        <v>1</v>
      </c>
      <c r="D18">
        <v>1</v>
      </c>
      <c r="F18">
        <v>1</v>
      </c>
    </row>
    <row r="19" spans="1:6" x14ac:dyDescent="0.2">
      <c r="A19" t="s">
        <v>142</v>
      </c>
      <c r="C19">
        <v>1</v>
      </c>
      <c r="D19">
        <v>1</v>
      </c>
      <c r="F19">
        <v>1</v>
      </c>
    </row>
    <row r="20" spans="1:6" x14ac:dyDescent="0.2">
      <c r="A20" t="s">
        <v>61</v>
      </c>
      <c r="C20">
        <v>1</v>
      </c>
      <c r="D20">
        <v>1</v>
      </c>
      <c r="F20">
        <v>1</v>
      </c>
    </row>
    <row r="21" spans="1:6" x14ac:dyDescent="0.2">
      <c r="A21" t="s">
        <v>143</v>
      </c>
      <c r="C21">
        <v>1</v>
      </c>
      <c r="D21">
        <v>1</v>
      </c>
      <c r="F21">
        <v>1</v>
      </c>
    </row>
    <row r="22" spans="1:6" x14ac:dyDescent="0.2">
      <c r="A22" t="s">
        <v>144</v>
      </c>
      <c r="C22">
        <v>1</v>
      </c>
      <c r="D22">
        <v>1</v>
      </c>
      <c r="F22">
        <v>1</v>
      </c>
    </row>
    <row r="23" spans="1:6" x14ac:dyDescent="0.2">
      <c r="A23" t="s">
        <v>76</v>
      </c>
      <c r="C23">
        <v>1</v>
      </c>
      <c r="D23">
        <v>1</v>
      </c>
      <c r="F23">
        <v>1</v>
      </c>
    </row>
    <row r="24" spans="1:6" x14ac:dyDescent="0.2">
      <c r="A24" t="s">
        <v>175</v>
      </c>
      <c r="C24">
        <v>1</v>
      </c>
      <c r="D24">
        <v>1</v>
      </c>
      <c r="F24">
        <v>1</v>
      </c>
    </row>
    <row r="25" spans="1:6" x14ac:dyDescent="0.2">
      <c r="A25" t="s">
        <v>184</v>
      </c>
      <c r="C25">
        <v>1</v>
      </c>
      <c r="D25">
        <v>1</v>
      </c>
      <c r="F25">
        <v>1</v>
      </c>
    </row>
    <row r="26" spans="1:6" x14ac:dyDescent="0.2">
      <c r="A26" t="s">
        <v>97</v>
      </c>
      <c r="C26">
        <v>1</v>
      </c>
      <c r="D26">
        <v>1</v>
      </c>
      <c r="F26">
        <v>1</v>
      </c>
    </row>
    <row r="27" spans="1:6" x14ac:dyDescent="0.2">
      <c r="A27" t="s">
        <v>187</v>
      </c>
      <c r="C27">
        <v>1</v>
      </c>
      <c r="D27">
        <v>1</v>
      </c>
      <c r="F27">
        <v>1</v>
      </c>
    </row>
    <row r="28" spans="1:6" x14ac:dyDescent="0.2">
      <c r="A28" t="s">
        <v>10</v>
      </c>
      <c r="C28">
        <v>1</v>
      </c>
      <c r="D28">
        <v>1</v>
      </c>
    </row>
    <row r="29" spans="1:6" x14ac:dyDescent="0.2">
      <c r="A29" t="s">
        <v>115</v>
      </c>
      <c r="B29" t="s">
        <v>541</v>
      </c>
      <c r="C29">
        <v>1</v>
      </c>
      <c r="D29">
        <v>1</v>
      </c>
    </row>
    <row r="30" spans="1:6" x14ac:dyDescent="0.2">
      <c r="A30" t="s">
        <v>117</v>
      </c>
      <c r="C30">
        <v>1</v>
      </c>
      <c r="D30">
        <v>1</v>
      </c>
    </row>
    <row r="31" spans="1:6" x14ac:dyDescent="0.2">
      <c r="A31" t="s">
        <v>119</v>
      </c>
      <c r="C31">
        <v>1</v>
      </c>
      <c r="D31">
        <v>1</v>
      </c>
    </row>
    <row r="32" spans="1:6" x14ac:dyDescent="0.2">
      <c r="A32" t="s">
        <v>34</v>
      </c>
      <c r="C32">
        <v>1</v>
      </c>
      <c r="D32">
        <v>1</v>
      </c>
    </row>
    <row r="33" spans="1:4" x14ac:dyDescent="0.2">
      <c r="A33" t="s">
        <v>39</v>
      </c>
      <c r="C33">
        <v>1</v>
      </c>
      <c r="D33">
        <v>1</v>
      </c>
    </row>
    <row r="34" spans="1:4" x14ac:dyDescent="0.2">
      <c r="A34" t="s">
        <v>140</v>
      </c>
      <c r="C34">
        <v>1</v>
      </c>
      <c r="D34">
        <v>1</v>
      </c>
    </row>
    <row r="35" spans="1:4" x14ac:dyDescent="0.2">
      <c r="A35" t="s">
        <v>72</v>
      </c>
      <c r="B35" t="s">
        <v>541</v>
      </c>
      <c r="C35">
        <v>1</v>
      </c>
      <c r="D35">
        <v>1</v>
      </c>
    </row>
    <row r="36" spans="1:4" x14ac:dyDescent="0.2">
      <c r="A36" t="s">
        <v>166</v>
      </c>
      <c r="C36">
        <v>1</v>
      </c>
      <c r="D36">
        <v>1</v>
      </c>
    </row>
    <row r="37" spans="1:4" x14ac:dyDescent="0.2">
      <c r="A37" t="s">
        <v>167</v>
      </c>
      <c r="C37">
        <v>1</v>
      </c>
      <c r="D37">
        <v>1</v>
      </c>
    </row>
    <row r="38" spans="1:4" x14ac:dyDescent="0.2">
      <c r="A38" t="s">
        <v>172</v>
      </c>
      <c r="C38">
        <v>1</v>
      </c>
      <c r="D38">
        <v>1</v>
      </c>
    </row>
    <row r="39" spans="1:4" x14ac:dyDescent="0.2">
      <c r="A39" t="s">
        <v>86</v>
      </c>
      <c r="C39">
        <v>1</v>
      </c>
      <c r="D39">
        <v>1</v>
      </c>
    </row>
    <row r="40" spans="1:4" x14ac:dyDescent="0.2">
      <c r="A40" t="s">
        <v>88</v>
      </c>
      <c r="C40">
        <v>1</v>
      </c>
      <c r="D40">
        <v>1</v>
      </c>
    </row>
    <row r="41" spans="1:4" x14ac:dyDescent="0.2">
      <c r="A41" t="s">
        <v>183</v>
      </c>
      <c r="C41">
        <v>1</v>
      </c>
      <c r="D41">
        <v>1</v>
      </c>
    </row>
    <row r="42" spans="1:4" x14ac:dyDescent="0.2">
      <c r="A42" t="s">
        <v>18</v>
      </c>
      <c r="C42">
        <v>1</v>
      </c>
      <c r="D42">
        <v>1</v>
      </c>
    </row>
    <row r="43" spans="1:4" x14ac:dyDescent="0.2">
      <c r="A43" t="s">
        <v>118</v>
      </c>
      <c r="C43">
        <v>1</v>
      </c>
      <c r="D43">
        <v>1</v>
      </c>
    </row>
    <row r="44" spans="1:4" x14ac:dyDescent="0.2">
      <c r="A44" t="s">
        <v>120</v>
      </c>
      <c r="C44">
        <v>1</v>
      </c>
      <c r="D44">
        <v>1</v>
      </c>
    </row>
    <row r="45" spans="1:4" x14ac:dyDescent="0.2">
      <c r="A45" t="s">
        <v>123</v>
      </c>
      <c r="C45">
        <v>1</v>
      </c>
      <c r="D45">
        <v>1</v>
      </c>
    </row>
    <row r="46" spans="1:4" x14ac:dyDescent="0.2">
      <c r="A46" t="s">
        <v>195</v>
      </c>
      <c r="C46">
        <v>1</v>
      </c>
    </row>
    <row r="47" spans="1:4" x14ac:dyDescent="0.2">
      <c r="A47" t="s">
        <v>193</v>
      </c>
      <c r="C47">
        <v>1</v>
      </c>
    </row>
    <row r="48" spans="1:4" x14ac:dyDescent="0.2">
      <c r="A48" t="s">
        <v>201</v>
      </c>
      <c r="C48">
        <v>1</v>
      </c>
    </row>
    <row r="49" spans="1:4" x14ac:dyDescent="0.2">
      <c r="A49" t="s">
        <v>46</v>
      </c>
      <c r="C49">
        <v>2</v>
      </c>
      <c r="D49">
        <v>1</v>
      </c>
    </row>
    <row r="50" spans="1:4" x14ac:dyDescent="0.2">
      <c r="A50" t="s">
        <v>64</v>
      </c>
      <c r="B50" t="s">
        <v>564</v>
      </c>
      <c r="C50">
        <v>2</v>
      </c>
      <c r="D50">
        <v>1</v>
      </c>
    </row>
    <row r="51" spans="1:4" x14ac:dyDescent="0.2">
      <c r="A51" t="s">
        <v>111</v>
      </c>
      <c r="C51">
        <v>2</v>
      </c>
      <c r="D51">
        <v>2</v>
      </c>
    </row>
    <row r="52" spans="1:4" x14ac:dyDescent="0.2">
      <c r="A52" t="s">
        <v>28</v>
      </c>
      <c r="C52">
        <v>2</v>
      </c>
      <c r="D52">
        <v>2</v>
      </c>
    </row>
    <row r="53" spans="1:4" x14ac:dyDescent="0.2">
      <c r="A53" t="s">
        <v>130</v>
      </c>
      <c r="B53" t="s">
        <v>551</v>
      </c>
      <c r="C53">
        <v>2</v>
      </c>
      <c r="D53">
        <v>2</v>
      </c>
    </row>
    <row r="54" spans="1:4" x14ac:dyDescent="0.2">
      <c r="A54" t="s">
        <v>31</v>
      </c>
      <c r="C54">
        <v>2</v>
      </c>
      <c r="D54">
        <v>2</v>
      </c>
    </row>
    <row r="55" spans="1:4" x14ac:dyDescent="0.2">
      <c r="A55" t="s">
        <v>33</v>
      </c>
      <c r="B55" t="s">
        <v>551</v>
      </c>
      <c r="C55">
        <v>2</v>
      </c>
      <c r="D55">
        <v>2</v>
      </c>
    </row>
    <row r="56" spans="1:4" x14ac:dyDescent="0.2">
      <c r="A56" t="s">
        <v>36</v>
      </c>
      <c r="C56">
        <v>2</v>
      </c>
      <c r="D56">
        <v>2</v>
      </c>
    </row>
    <row r="57" spans="1:4" x14ac:dyDescent="0.2">
      <c r="A57" t="s">
        <v>148</v>
      </c>
      <c r="C57">
        <v>2</v>
      </c>
      <c r="D57">
        <v>2</v>
      </c>
    </row>
    <row r="58" spans="1:4" x14ac:dyDescent="0.2">
      <c r="A58" t="s">
        <v>67</v>
      </c>
      <c r="C58">
        <v>2</v>
      </c>
      <c r="D58">
        <v>2</v>
      </c>
    </row>
    <row r="59" spans="1:4" x14ac:dyDescent="0.2">
      <c r="A59" t="s">
        <v>156</v>
      </c>
      <c r="C59">
        <v>2</v>
      </c>
      <c r="D59">
        <v>2</v>
      </c>
    </row>
    <row r="60" spans="1:4" x14ac:dyDescent="0.2">
      <c r="A60" t="s">
        <v>157</v>
      </c>
      <c r="C60">
        <v>2</v>
      </c>
      <c r="D60">
        <v>2</v>
      </c>
    </row>
    <row r="61" spans="1:4" x14ac:dyDescent="0.2">
      <c r="A61" t="s">
        <v>77</v>
      </c>
      <c r="C61">
        <v>2</v>
      </c>
      <c r="D61">
        <v>2</v>
      </c>
    </row>
    <row r="62" spans="1:4" x14ac:dyDescent="0.2">
      <c r="A62" t="s">
        <v>78</v>
      </c>
      <c r="C62">
        <v>2</v>
      </c>
      <c r="D62">
        <v>2</v>
      </c>
    </row>
    <row r="63" spans="1:4" x14ac:dyDescent="0.2">
      <c r="A63" t="s">
        <v>173</v>
      </c>
      <c r="B63" t="s">
        <v>343</v>
      </c>
      <c r="C63">
        <v>2</v>
      </c>
      <c r="D63">
        <v>2</v>
      </c>
    </row>
    <row r="64" spans="1:4" x14ac:dyDescent="0.2">
      <c r="A64" t="s">
        <v>80</v>
      </c>
      <c r="B64" t="s">
        <v>541</v>
      </c>
      <c r="C64">
        <v>2</v>
      </c>
      <c r="D64">
        <v>2</v>
      </c>
    </row>
    <row r="65" spans="1:6" x14ac:dyDescent="0.2">
      <c r="A65" t="s">
        <v>185</v>
      </c>
      <c r="B65" t="s">
        <v>566</v>
      </c>
      <c r="C65">
        <v>2</v>
      </c>
      <c r="D65">
        <v>2</v>
      </c>
    </row>
    <row r="66" spans="1:6" x14ac:dyDescent="0.2">
      <c r="A66" t="s">
        <v>50</v>
      </c>
      <c r="C66">
        <v>3</v>
      </c>
    </row>
    <row r="67" spans="1:6" x14ac:dyDescent="0.2">
      <c r="A67" t="s">
        <v>116</v>
      </c>
      <c r="C67">
        <v>4</v>
      </c>
    </row>
    <row r="68" spans="1:6" x14ac:dyDescent="0.2">
      <c r="A68" t="s">
        <v>151</v>
      </c>
      <c r="C68">
        <v>4</v>
      </c>
    </row>
    <row r="69" spans="1:6" x14ac:dyDescent="0.2">
      <c r="A69" t="s">
        <v>59</v>
      </c>
      <c r="C69">
        <v>5</v>
      </c>
      <c r="F69">
        <v>1</v>
      </c>
    </row>
    <row r="70" spans="1:6" x14ac:dyDescent="0.2">
      <c r="A70" t="s">
        <v>40</v>
      </c>
      <c r="C70">
        <v>5</v>
      </c>
    </row>
    <row r="71" spans="1:6" x14ac:dyDescent="0.2">
      <c r="A71" t="s">
        <v>127</v>
      </c>
      <c r="C71">
        <v>6</v>
      </c>
      <c r="D71" t="s">
        <v>208</v>
      </c>
    </row>
    <row r="72" spans="1:6" x14ac:dyDescent="0.2">
      <c r="A72" t="s">
        <v>176</v>
      </c>
      <c r="C72">
        <v>6</v>
      </c>
      <c r="D72" t="s">
        <v>208</v>
      </c>
    </row>
    <row r="73" spans="1:6" x14ac:dyDescent="0.2">
      <c r="A73" t="s">
        <v>19</v>
      </c>
      <c r="C73">
        <v>6</v>
      </c>
    </row>
    <row r="74" spans="1:6" x14ac:dyDescent="0.2">
      <c r="A74" t="s">
        <v>129</v>
      </c>
      <c r="C74">
        <v>6</v>
      </c>
    </row>
    <row r="75" spans="1:6" x14ac:dyDescent="0.2">
      <c r="A75" t="s">
        <v>51</v>
      </c>
      <c r="C75">
        <v>6</v>
      </c>
    </row>
    <row r="76" spans="1:6" x14ac:dyDescent="0.2">
      <c r="A76" t="s">
        <v>62</v>
      </c>
      <c r="C76">
        <v>6</v>
      </c>
    </row>
    <row r="77" spans="1:6" x14ac:dyDescent="0.2">
      <c r="A77" t="s">
        <v>177</v>
      </c>
      <c r="C77">
        <v>6</v>
      </c>
    </row>
    <row r="78" spans="1:6" x14ac:dyDescent="0.2">
      <c r="A78" t="s">
        <v>89</v>
      </c>
      <c r="C78">
        <v>6</v>
      </c>
    </row>
    <row r="79" spans="1:6" x14ac:dyDescent="0.2">
      <c r="A79" t="s">
        <v>26</v>
      </c>
      <c r="C79">
        <v>6</v>
      </c>
    </row>
    <row r="80" spans="1:6" x14ac:dyDescent="0.2">
      <c r="A80" t="s">
        <v>149</v>
      </c>
      <c r="C80">
        <v>7</v>
      </c>
      <c r="D80" t="s">
        <v>208</v>
      </c>
    </row>
    <row r="81" spans="1:8" x14ac:dyDescent="0.2">
      <c r="A81" t="s">
        <v>165</v>
      </c>
      <c r="C81">
        <v>7</v>
      </c>
      <c r="D81" t="s">
        <v>208</v>
      </c>
    </row>
    <row r="82" spans="1:8" x14ac:dyDescent="0.2">
      <c r="A82" t="s">
        <v>164</v>
      </c>
      <c r="C82">
        <v>7</v>
      </c>
      <c r="D82" t="s">
        <v>208</v>
      </c>
    </row>
    <row r="83" spans="1:8" x14ac:dyDescent="0.2">
      <c r="A83" t="s">
        <v>169</v>
      </c>
      <c r="C83">
        <v>7</v>
      </c>
      <c r="D83" t="s">
        <v>208</v>
      </c>
    </row>
    <row r="84" spans="1:8" x14ac:dyDescent="0.2">
      <c r="A84" t="s">
        <v>65</v>
      </c>
      <c r="C84">
        <v>7</v>
      </c>
      <c r="F84">
        <v>1</v>
      </c>
    </row>
    <row r="85" spans="1:8" x14ac:dyDescent="0.2">
      <c r="A85" t="s">
        <v>186</v>
      </c>
      <c r="B85" t="s">
        <v>555</v>
      </c>
      <c r="C85">
        <v>7</v>
      </c>
      <c r="F85">
        <v>1</v>
      </c>
    </row>
    <row r="86" spans="1:8" x14ac:dyDescent="0.2">
      <c r="A86" t="s">
        <v>194</v>
      </c>
      <c r="C86">
        <v>7</v>
      </c>
    </row>
    <row r="87" spans="1:8" x14ac:dyDescent="0.2">
      <c r="A87" t="s">
        <v>196</v>
      </c>
      <c r="B87" t="s">
        <v>556</v>
      </c>
      <c r="C87">
        <v>7</v>
      </c>
    </row>
    <row r="88" spans="1:8" x14ac:dyDescent="0.2">
      <c r="A88" t="s">
        <v>197</v>
      </c>
      <c r="B88" t="s">
        <v>556</v>
      </c>
      <c r="C88">
        <v>7</v>
      </c>
    </row>
    <row r="89" spans="1:8" x14ac:dyDescent="0.2">
      <c r="A89" t="s">
        <v>198</v>
      </c>
      <c r="C89">
        <v>7</v>
      </c>
      <c r="H89">
        <f>COUNTIF(C:C,C81)</f>
        <v>21</v>
      </c>
    </row>
    <row r="90" spans="1:8" x14ac:dyDescent="0.2">
      <c r="A90" t="s">
        <v>199</v>
      </c>
      <c r="C90">
        <v>7</v>
      </c>
    </row>
    <row r="91" spans="1:8" x14ac:dyDescent="0.2">
      <c r="A91" t="s">
        <v>200</v>
      </c>
      <c r="C91">
        <v>7</v>
      </c>
    </row>
    <row r="92" spans="1:8" x14ac:dyDescent="0.2">
      <c r="A92" t="s">
        <v>202</v>
      </c>
      <c r="C92">
        <v>7</v>
      </c>
    </row>
    <row r="93" spans="1:8" x14ac:dyDescent="0.2">
      <c r="A93" t="s">
        <v>101</v>
      </c>
      <c r="C93">
        <v>7</v>
      </c>
    </row>
    <row r="94" spans="1:8" x14ac:dyDescent="0.2">
      <c r="A94" t="s">
        <v>203</v>
      </c>
      <c r="C94">
        <v>7</v>
      </c>
    </row>
    <row r="95" spans="1:8" x14ac:dyDescent="0.2">
      <c r="A95" t="s">
        <v>136</v>
      </c>
      <c r="B95" t="s">
        <v>553</v>
      </c>
      <c r="C95">
        <v>7</v>
      </c>
    </row>
    <row r="96" spans="1:8" x14ac:dyDescent="0.2">
      <c r="A96" t="s">
        <v>138</v>
      </c>
      <c r="C96">
        <v>7</v>
      </c>
    </row>
    <row r="97" spans="1:3" x14ac:dyDescent="0.2">
      <c r="A97" t="s">
        <v>54</v>
      </c>
      <c r="C97">
        <v>7</v>
      </c>
    </row>
    <row r="98" spans="1:3" x14ac:dyDescent="0.2">
      <c r="A98" t="s">
        <v>55</v>
      </c>
      <c r="C98">
        <v>7</v>
      </c>
    </row>
    <row r="99" spans="1:3" x14ac:dyDescent="0.2">
      <c r="A99" t="s">
        <v>160</v>
      </c>
      <c r="C99">
        <v>7</v>
      </c>
    </row>
    <row r="100" spans="1:3" x14ac:dyDescent="0.2">
      <c r="A100" t="s">
        <v>104</v>
      </c>
      <c r="B100" t="s">
        <v>543</v>
      </c>
      <c r="C100">
        <v>7</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77A3-C8CA-5F44-A38C-6F32440847D7}">
  <dimension ref="A2:E12"/>
  <sheetViews>
    <sheetView workbookViewId="0">
      <selection activeCell="H13" sqref="H13"/>
    </sheetView>
  </sheetViews>
  <sheetFormatPr baseColWidth="10" defaultRowHeight="16" x14ac:dyDescent="0.2"/>
  <cols>
    <col min="1" max="1" width="24.5" bestFit="1" customWidth="1"/>
    <col min="2" max="2" width="13.33203125" bestFit="1" customWidth="1"/>
    <col min="3" max="3" width="14.83203125" bestFit="1" customWidth="1"/>
    <col min="4" max="4" width="14.33203125" bestFit="1" customWidth="1"/>
  </cols>
  <sheetData>
    <row r="2" spans="1:5" x14ac:dyDescent="0.2">
      <c r="A2" t="s">
        <v>634</v>
      </c>
      <c r="B2" t="s">
        <v>635</v>
      </c>
      <c r="C2" t="s">
        <v>347</v>
      </c>
      <c r="D2" t="s">
        <v>348</v>
      </c>
      <c r="E2" t="s">
        <v>639</v>
      </c>
    </row>
    <row r="3" spans="1:5" x14ac:dyDescent="0.2">
      <c r="A3" t="s">
        <v>636</v>
      </c>
      <c r="B3">
        <f>COUNTIF('Comparison oqaa &amp; ordb'!D2:D98,'Comparison oqaa &amp; ordb'!D2)</f>
        <v>35</v>
      </c>
      <c r="C3">
        <f>COUNTIF(Tabel5[Kode],'Unmatched from Oqaasileriffik'!#REF!)</f>
        <v>0</v>
      </c>
      <c r="D3">
        <f>COUNTIF(Tabel6[Kode],'Unmatched from ordbogeeraq'!C2)</f>
        <v>47</v>
      </c>
      <c r="E3">
        <f>SUM(Tabel10[[#This Row],[Comparison]:[Ordbogeeraq]])</f>
        <v>82</v>
      </c>
    </row>
    <row r="4" spans="1:5" x14ac:dyDescent="0.2">
      <c r="A4" t="s">
        <v>637</v>
      </c>
      <c r="B4">
        <f>COUNTIF('Comparison oqaa &amp; ordb'!E2:E98,'Comparison oqaa &amp; ordb'!E2)</f>
        <v>31</v>
      </c>
      <c r="C4">
        <f>COUNTIF(Tabel5[a eller b],'Unmatched from Oqaasileriffik'!D55)</f>
        <v>60</v>
      </c>
      <c r="D4">
        <f>COUNTIF(Tabel6[a eller b],'Unmatched from ordbogeeraq'!D2)</f>
        <v>46</v>
      </c>
      <c r="E4">
        <f>SUM(Tabel10[[#This Row],[Comparison]:[Ordbogeeraq]])</f>
        <v>137</v>
      </c>
    </row>
    <row r="5" spans="1:5" x14ac:dyDescent="0.2">
      <c r="A5" t="s">
        <v>638</v>
      </c>
      <c r="B5">
        <f>COUNTIF('Comparison oqaa &amp; ordb'!E2:E98,'Comparison oqaa &amp; ordb'!E25)</f>
        <v>31</v>
      </c>
      <c r="C5">
        <f>COUNTIF(Tabel5[a eller b],'Unmatched from Oqaasileriffik'!D67)</f>
        <v>59</v>
      </c>
      <c r="D5">
        <f>COUNTIF(Tabel6[a eller b],'Unmatched from ordbogeeraq'!D44)</f>
        <v>46</v>
      </c>
      <c r="E5">
        <f>SUM(Tabel10[[#This Row],[Comparison]:[Ordbogeeraq]])</f>
        <v>136</v>
      </c>
    </row>
    <row r="6" spans="1:5" x14ac:dyDescent="0.2">
      <c r="A6" t="s">
        <v>640</v>
      </c>
      <c r="B6">
        <f>COUNTIF('Comparison oqaa &amp; ordb'!D2:D98,'Comparison oqaa &amp; ordb'!D35)</f>
        <v>35</v>
      </c>
      <c r="C6">
        <f>COUNTIF(Tabel5[Kode],'Unmatched from Oqaasileriffik'!C83)</f>
        <v>41</v>
      </c>
      <c r="D6">
        <f>COUNTIF(Tabel6[Kode],'Unmatched from ordbogeeraq'!C51)</f>
        <v>17</v>
      </c>
      <c r="E6">
        <f>SUM(Tabel10[[#This Row],[Comparison]:[Ordbogeeraq]])</f>
        <v>93</v>
      </c>
    </row>
    <row r="7" spans="1:5" x14ac:dyDescent="0.2">
      <c r="A7" t="s">
        <v>641</v>
      </c>
      <c r="B7" t="s">
        <v>547</v>
      </c>
      <c r="C7">
        <f>COUNTIF(Tabel5[Kode],'Unmatched from Oqaasileriffik'!C119)</f>
        <v>41</v>
      </c>
      <c r="D7">
        <f>COUNTIF(Tabel6[Kode],'Unmatched from ordbogeeraq'!C67)</f>
        <v>2</v>
      </c>
      <c r="E7">
        <f>SUM(Tabel10[[#This Row],[Comparison]:[Ordbogeeraq]])</f>
        <v>43</v>
      </c>
    </row>
    <row r="8" spans="1:5" x14ac:dyDescent="0.2">
      <c r="A8" t="s">
        <v>642</v>
      </c>
      <c r="B8">
        <f>COUNTIF('Comparison oqaa &amp; ordb'!D2:D98,'Comparison oqaa &amp; ordb'!D70)</f>
        <v>35</v>
      </c>
      <c r="C8" t="s">
        <v>547</v>
      </c>
      <c r="D8">
        <f>COUNTIF(Tabel6[Kode],'Unmatched from ordbogeeraq'!C69)</f>
        <v>2</v>
      </c>
      <c r="E8">
        <f>SUM(Tabel10[[#This Row],[Comparison]:[Ordbogeeraq]])</f>
        <v>37</v>
      </c>
    </row>
    <row r="9" spans="1:5" x14ac:dyDescent="0.2">
      <c r="A9" t="s">
        <v>643</v>
      </c>
      <c r="B9">
        <f>COUNTIF('Comparison oqaa &amp; ordb'!D2:D98,'Comparison oqaa &amp; ordb'!D71)</f>
        <v>35</v>
      </c>
      <c r="C9" t="s">
        <v>547</v>
      </c>
      <c r="D9">
        <f>COUNTIF(Tabel6[Kode],'Unmatched from ordbogeeraq'!C71)</f>
        <v>9</v>
      </c>
      <c r="E9">
        <f>SUM(Tabel10[[#This Row],[Comparison]:[Ordbogeeraq]])</f>
        <v>44</v>
      </c>
    </row>
    <row r="10" spans="1:5" x14ac:dyDescent="0.2">
      <c r="A10" t="s">
        <v>644</v>
      </c>
      <c r="B10">
        <f>COUNTIF('Comparison oqaa &amp; ordb'!D2:D98,'Comparison oqaa &amp; ordb'!D74)</f>
        <v>3</v>
      </c>
      <c r="C10">
        <f>COUNTIF(Tabel5[Kode],'Unmatched from Oqaasileriffik'!C131)</f>
        <v>16</v>
      </c>
      <c r="D10">
        <f>COUNTIF(Tabel6[Kode],'Unmatched from ordbogeeraq'!C73)</f>
        <v>9</v>
      </c>
      <c r="E10">
        <f>SUM(Tabel10[[#This Row],[Comparison]:[Ordbogeeraq]])</f>
        <v>28</v>
      </c>
    </row>
    <row r="11" spans="1:5" x14ac:dyDescent="0.2">
      <c r="A11" t="s">
        <v>645</v>
      </c>
      <c r="B11">
        <f>COUNTIF('Comparison oqaa &amp; ordb'!D2:D98,'Comparison oqaa &amp; ordb'!D89)</f>
        <v>14</v>
      </c>
      <c r="C11">
        <f>COUNTIF(Tabel5[Kode],'Unmatched from Oqaasileriffik'!C194)</f>
        <v>73</v>
      </c>
      <c r="D11">
        <f>COUNTIF(Tabel6[Kode],'Unmatched from ordbogeeraq'!C81)</f>
        <v>21</v>
      </c>
      <c r="E11">
        <f>SUM(Tabel10[[#This Row],[Comparison]:[Ordbogeeraq]])</f>
        <v>108</v>
      </c>
    </row>
    <row r="12" spans="1:5" x14ac:dyDescent="0.2">
      <c r="A12" t="s">
        <v>646</v>
      </c>
      <c r="B12">
        <f>SUM(B3:B11)-(B4+B5)</f>
        <v>157</v>
      </c>
      <c r="C12">
        <f>SUM(C3:C11)-(C4+C5)</f>
        <v>171</v>
      </c>
      <c r="D12">
        <f>SUM(D3:D11)-(D4+D5)</f>
        <v>107</v>
      </c>
      <c r="E12">
        <f>SUM(E3:E11)-(E4+E5)</f>
        <v>435</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214C8-C8D6-EB49-9EA4-7E19DF18E7B6}">
  <dimension ref="A1:J133"/>
  <sheetViews>
    <sheetView topLeftCell="A55" workbookViewId="0">
      <selection activeCell="A80" sqref="A80"/>
    </sheetView>
  </sheetViews>
  <sheetFormatPr baseColWidth="10" defaultRowHeight="16" x14ac:dyDescent="0.2"/>
  <cols>
    <col min="1" max="1" width="46.83203125" bestFit="1" customWidth="1"/>
    <col min="2" max="2" width="57.5" customWidth="1"/>
    <col min="3" max="3" width="9.6640625" customWidth="1"/>
    <col min="4" max="4" width="7.33203125" customWidth="1"/>
    <col min="5" max="5" width="5.5" customWidth="1"/>
    <col min="8" max="8" width="18" bestFit="1" customWidth="1"/>
    <col min="9" max="9" width="11" customWidth="1"/>
    <col min="10" max="10" width="14.5" bestFit="1" customWidth="1"/>
  </cols>
  <sheetData>
    <row r="1" spans="1:10" x14ac:dyDescent="0.2">
      <c r="A1" s="10" t="s">
        <v>347</v>
      </c>
      <c r="B1" s="10" t="s">
        <v>348</v>
      </c>
      <c r="C1" s="10" t="s">
        <v>670</v>
      </c>
      <c r="D1" s="10" t="s">
        <v>1</v>
      </c>
      <c r="E1" s="10" t="s">
        <v>562</v>
      </c>
      <c r="F1" s="10" t="s">
        <v>724</v>
      </c>
    </row>
    <row r="2" spans="1:10" x14ac:dyDescent="0.2">
      <c r="A2" s="10" t="s">
        <v>265</v>
      </c>
      <c r="B2" s="10"/>
      <c r="C2" s="10"/>
      <c r="D2" s="10">
        <v>0</v>
      </c>
      <c r="E2" s="10"/>
      <c r="F2" s="10">
        <v>1</v>
      </c>
    </row>
    <row r="3" spans="1:10" x14ac:dyDescent="0.2">
      <c r="A3" s="10"/>
      <c r="B3" t="s">
        <v>93</v>
      </c>
      <c r="D3" s="10">
        <v>1</v>
      </c>
      <c r="E3" s="10"/>
      <c r="F3" s="10">
        <v>1</v>
      </c>
    </row>
    <row r="4" spans="1:10" x14ac:dyDescent="0.2">
      <c r="A4" s="10"/>
      <c r="B4" s="10" t="s">
        <v>114</v>
      </c>
      <c r="C4" s="10"/>
      <c r="D4" s="10">
        <v>4</v>
      </c>
      <c r="E4" s="10"/>
      <c r="F4" s="10">
        <v>1</v>
      </c>
    </row>
    <row r="5" spans="1:10" x14ac:dyDescent="0.2">
      <c r="A5" s="10"/>
      <c r="B5" t="s">
        <v>47</v>
      </c>
      <c r="D5" s="10">
        <v>9</v>
      </c>
      <c r="E5" s="10"/>
      <c r="F5" s="10">
        <v>1</v>
      </c>
    </row>
    <row r="6" spans="1:10" x14ac:dyDescent="0.2">
      <c r="A6" s="10"/>
      <c r="B6" t="s">
        <v>48</v>
      </c>
      <c r="D6" s="10">
        <v>9</v>
      </c>
      <c r="E6" s="10"/>
      <c r="F6" s="10">
        <v>1</v>
      </c>
      <c r="H6" t="s">
        <v>684</v>
      </c>
      <c r="I6" t="s">
        <v>1</v>
      </c>
      <c r="J6" t="s">
        <v>685</v>
      </c>
    </row>
    <row r="7" spans="1:10" x14ac:dyDescent="0.2">
      <c r="A7" s="10"/>
      <c r="B7" t="s">
        <v>49</v>
      </c>
      <c r="D7" s="10">
        <v>9</v>
      </c>
      <c r="E7" s="10"/>
      <c r="F7" s="10">
        <v>1</v>
      </c>
      <c r="H7" t="s">
        <v>686</v>
      </c>
      <c r="I7">
        <v>0</v>
      </c>
      <c r="J7">
        <f>COUNTIF(D:D,D2)</f>
        <v>7</v>
      </c>
    </row>
    <row r="8" spans="1:10" x14ac:dyDescent="0.2">
      <c r="A8" s="10"/>
      <c r="B8" t="s">
        <v>76</v>
      </c>
      <c r="D8" s="10">
        <v>9</v>
      </c>
      <c r="E8" s="10"/>
      <c r="F8" s="10">
        <v>1</v>
      </c>
      <c r="H8" t="s">
        <v>671</v>
      </c>
      <c r="I8">
        <v>1</v>
      </c>
      <c r="J8">
        <f>COUNTIF(D:D,D10)</f>
        <v>3</v>
      </c>
    </row>
    <row r="9" spans="1:10" x14ac:dyDescent="0.2">
      <c r="A9" s="10"/>
      <c r="B9" t="s">
        <v>73</v>
      </c>
      <c r="D9" s="10">
        <v>10</v>
      </c>
      <c r="E9" s="10"/>
      <c r="F9" s="10">
        <v>1</v>
      </c>
      <c r="H9" t="s">
        <v>672</v>
      </c>
      <c r="I9">
        <v>2</v>
      </c>
      <c r="J9">
        <f>COUNTIF(D:D,D26)</f>
        <v>5</v>
      </c>
    </row>
    <row r="10" spans="1:10" x14ac:dyDescent="0.2">
      <c r="A10" s="10"/>
      <c r="B10" t="s">
        <v>142</v>
      </c>
      <c r="D10" s="10">
        <v>12</v>
      </c>
      <c r="E10" s="10"/>
      <c r="F10" s="10">
        <v>1</v>
      </c>
      <c r="H10" t="s">
        <v>673</v>
      </c>
      <c r="I10">
        <v>3</v>
      </c>
      <c r="J10">
        <f>COUNTIF(D:D,D28)</f>
        <v>5</v>
      </c>
    </row>
    <row r="11" spans="1:10" x14ac:dyDescent="0.2">
      <c r="A11" s="10" t="s">
        <v>250</v>
      </c>
      <c r="B11" s="10" t="s">
        <v>139</v>
      </c>
      <c r="C11" s="10" t="s">
        <v>249</v>
      </c>
      <c r="D11" s="10">
        <v>13</v>
      </c>
      <c r="E11" s="10"/>
      <c r="F11" s="10">
        <v>1</v>
      </c>
      <c r="H11" t="s">
        <v>674</v>
      </c>
      <c r="I11">
        <v>4</v>
      </c>
      <c r="J11">
        <f>COUNTIF(D:D,D29)</f>
        <v>5</v>
      </c>
    </row>
    <row r="12" spans="1:10" x14ac:dyDescent="0.2">
      <c r="A12" s="10"/>
      <c r="B12" t="s">
        <v>153</v>
      </c>
      <c r="D12" s="10">
        <v>13</v>
      </c>
      <c r="E12" s="10"/>
      <c r="F12" s="10">
        <v>1</v>
      </c>
      <c r="H12" t="s">
        <v>675</v>
      </c>
      <c r="I12">
        <v>5</v>
      </c>
    </row>
    <row r="13" spans="1:10" x14ac:dyDescent="0.2">
      <c r="A13" s="10"/>
      <c r="B13" t="s">
        <v>61</v>
      </c>
      <c r="D13" s="10">
        <v>13</v>
      </c>
      <c r="E13" s="10"/>
      <c r="F13" s="10">
        <v>1</v>
      </c>
      <c r="H13" t="s">
        <v>676</v>
      </c>
      <c r="I13">
        <v>6</v>
      </c>
      <c r="J13">
        <f>COUNTIF(D:D,D30)</f>
        <v>9</v>
      </c>
    </row>
    <row r="14" spans="1:10" x14ac:dyDescent="0.2">
      <c r="A14" s="11" t="s">
        <v>358</v>
      </c>
      <c r="B14" s="11" t="s">
        <v>57</v>
      </c>
      <c r="C14" s="11"/>
      <c r="D14" s="11">
        <v>13</v>
      </c>
      <c r="E14" s="11"/>
      <c r="F14" s="10">
        <v>1</v>
      </c>
      <c r="H14" t="s">
        <v>677</v>
      </c>
      <c r="I14">
        <v>7</v>
      </c>
      <c r="J14">
        <f>COUNTIF(D:D,D36)</f>
        <v>9</v>
      </c>
    </row>
    <row r="15" spans="1:10" x14ac:dyDescent="0.2">
      <c r="A15" s="10"/>
      <c r="B15" t="s">
        <v>175</v>
      </c>
      <c r="D15" s="10">
        <v>13</v>
      </c>
      <c r="E15" s="10"/>
      <c r="F15" s="10">
        <v>1</v>
      </c>
      <c r="H15" t="s">
        <v>678</v>
      </c>
      <c r="I15">
        <v>8</v>
      </c>
      <c r="J15">
        <f>COUNTIF(D:D,D37)</f>
        <v>7</v>
      </c>
    </row>
    <row r="16" spans="1:10" x14ac:dyDescent="0.2">
      <c r="A16" s="10"/>
      <c r="B16" t="s">
        <v>184</v>
      </c>
      <c r="D16" s="10">
        <v>13</v>
      </c>
      <c r="E16" s="10"/>
      <c r="F16" s="10">
        <v>1</v>
      </c>
      <c r="H16" t="s">
        <v>679</v>
      </c>
      <c r="I16">
        <v>9</v>
      </c>
      <c r="J16">
        <f>COUNTIF(D:D,D44)</f>
        <v>17</v>
      </c>
    </row>
    <row r="17" spans="1:10" x14ac:dyDescent="0.2">
      <c r="A17" s="10" t="s">
        <v>249</v>
      </c>
      <c r="B17" s="10"/>
      <c r="C17" s="10"/>
      <c r="D17" s="10">
        <v>13</v>
      </c>
      <c r="E17" s="10"/>
      <c r="F17" s="10">
        <v>1</v>
      </c>
      <c r="H17" t="s">
        <v>680</v>
      </c>
      <c r="I17">
        <v>10</v>
      </c>
      <c r="J17">
        <f>COUNTIF(D:D,D56)</f>
        <v>17</v>
      </c>
    </row>
    <row r="18" spans="1:10" x14ac:dyDescent="0.2">
      <c r="A18" s="10" t="s">
        <v>611</v>
      </c>
      <c r="B18" s="10"/>
      <c r="C18" s="10"/>
      <c r="D18" s="10">
        <v>14</v>
      </c>
      <c r="E18" s="10"/>
      <c r="F18" s="10">
        <v>1</v>
      </c>
      <c r="H18" t="s">
        <v>681</v>
      </c>
      <c r="I18">
        <v>11</v>
      </c>
      <c r="J18">
        <f>COUNTIF(D:D,D58)</f>
        <v>17</v>
      </c>
    </row>
    <row r="19" spans="1:10" x14ac:dyDescent="0.2">
      <c r="A19" s="10"/>
      <c r="B19" t="s">
        <v>145</v>
      </c>
      <c r="D19" s="10">
        <v>17</v>
      </c>
      <c r="E19" s="10"/>
      <c r="F19" s="10">
        <v>1</v>
      </c>
      <c r="H19" t="s">
        <v>682</v>
      </c>
      <c r="I19">
        <v>12</v>
      </c>
      <c r="J19">
        <f>COUNTIF(D:D,D60)</f>
        <v>1</v>
      </c>
    </row>
    <row r="20" spans="1:10" x14ac:dyDescent="0.2">
      <c r="A20" s="10"/>
      <c r="B20" t="s">
        <v>143</v>
      </c>
      <c r="D20" s="10">
        <v>17</v>
      </c>
      <c r="E20" s="10"/>
      <c r="F20" s="10">
        <v>1</v>
      </c>
      <c r="H20" t="s">
        <v>683</v>
      </c>
      <c r="I20">
        <v>13</v>
      </c>
      <c r="J20">
        <f>COUNTIF(D:D,D63)</f>
        <v>6</v>
      </c>
    </row>
    <row r="21" spans="1:10" x14ac:dyDescent="0.2">
      <c r="A21" s="10"/>
      <c r="B21" t="s">
        <v>97</v>
      </c>
      <c r="D21" s="10">
        <v>17</v>
      </c>
      <c r="E21" s="10"/>
      <c r="F21" s="10">
        <v>1</v>
      </c>
      <c r="H21" t="s">
        <v>687</v>
      </c>
      <c r="I21">
        <v>14</v>
      </c>
      <c r="J21">
        <f>COUNTIF(D:D,D72)</f>
        <v>7</v>
      </c>
    </row>
    <row r="22" spans="1:10" x14ac:dyDescent="0.2">
      <c r="A22" s="10"/>
      <c r="B22" t="s">
        <v>30</v>
      </c>
      <c r="D22" s="10">
        <v>22</v>
      </c>
      <c r="E22" s="10"/>
      <c r="F22" s="10">
        <v>1</v>
      </c>
      <c r="H22" t="s">
        <v>688</v>
      </c>
      <c r="I22">
        <v>15</v>
      </c>
      <c r="J22">
        <f>COUNTIF(D:D,D76)</f>
        <v>7</v>
      </c>
    </row>
    <row r="23" spans="1:10" x14ac:dyDescent="0.2">
      <c r="A23" s="10"/>
      <c r="B23" t="s">
        <v>81</v>
      </c>
      <c r="D23" s="10">
        <v>22</v>
      </c>
      <c r="E23" s="10"/>
      <c r="F23" s="10">
        <v>1</v>
      </c>
      <c r="H23" t="s">
        <v>689</v>
      </c>
      <c r="I23">
        <v>16</v>
      </c>
      <c r="J23">
        <f>COUNTIF(D:D,D77)</f>
        <v>12</v>
      </c>
    </row>
    <row r="24" spans="1:10" x14ac:dyDescent="0.2">
      <c r="A24" s="10"/>
      <c r="B24" t="s">
        <v>113</v>
      </c>
      <c r="D24" s="10">
        <v>23</v>
      </c>
      <c r="E24" s="10"/>
      <c r="F24" s="10">
        <v>1</v>
      </c>
      <c r="H24" t="s">
        <v>690</v>
      </c>
      <c r="I24">
        <v>17</v>
      </c>
      <c r="J24">
        <f>COUNTIF(D:D,D83)</f>
        <v>12</v>
      </c>
    </row>
    <row r="25" spans="1:10" x14ac:dyDescent="0.2">
      <c r="A25" s="10"/>
      <c r="B25" t="s">
        <v>66</v>
      </c>
      <c r="D25" s="10">
        <v>26</v>
      </c>
      <c r="E25" s="10"/>
      <c r="F25" s="10">
        <v>1</v>
      </c>
      <c r="H25" t="s">
        <v>691</v>
      </c>
      <c r="I25">
        <v>18</v>
      </c>
      <c r="J25">
        <f>COUNTIF(D:D,D93)</f>
        <v>4</v>
      </c>
    </row>
    <row r="26" spans="1:10" x14ac:dyDescent="0.2">
      <c r="A26" s="10"/>
      <c r="B26" t="s">
        <v>154</v>
      </c>
      <c r="D26" s="10">
        <v>26</v>
      </c>
      <c r="E26" s="10"/>
      <c r="F26" s="10">
        <v>1</v>
      </c>
      <c r="H26" t="s">
        <v>692</v>
      </c>
      <c r="I26">
        <v>19</v>
      </c>
      <c r="J26">
        <f>COUNTIF(D:D,D95)</f>
        <v>1</v>
      </c>
    </row>
    <row r="27" spans="1:10" x14ac:dyDescent="0.2">
      <c r="A27" s="10"/>
      <c r="B27" t="s">
        <v>161</v>
      </c>
      <c r="D27" s="10">
        <v>26</v>
      </c>
      <c r="E27" s="10"/>
      <c r="F27" s="10">
        <v>1</v>
      </c>
      <c r="H27" t="s">
        <v>693</v>
      </c>
      <c r="I27">
        <v>20</v>
      </c>
      <c r="J27">
        <f>COUNTIF(D:D,D98)</f>
        <v>6</v>
      </c>
    </row>
    <row r="28" spans="1:10" x14ac:dyDescent="0.2">
      <c r="A28" s="10"/>
      <c r="B28" t="s">
        <v>162</v>
      </c>
      <c r="D28" s="10">
        <v>26</v>
      </c>
      <c r="E28" s="10"/>
      <c r="F28" s="10">
        <v>1</v>
      </c>
      <c r="H28" t="s">
        <v>694</v>
      </c>
      <c r="I28">
        <v>21</v>
      </c>
      <c r="J28">
        <f>COUNTIF(D:D,D99)</f>
        <v>6</v>
      </c>
    </row>
    <row r="29" spans="1:10" x14ac:dyDescent="0.2">
      <c r="A29" s="10"/>
      <c r="B29" t="s">
        <v>187</v>
      </c>
      <c r="D29" s="10">
        <v>26</v>
      </c>
      <c r="E29" s="10"/>
      <c r="F29" s="10">
        <v>1</v>
      </c>
      <c r="H29" t="s">
        <v>695</v>
      </c>
      <c r="I29">
        <v>22</v>
      </c>
      <c r="J29">
        <f>COUNTIF(D:D,D101)</f>
        <v>6</v>
      </c>
    </row>
    <row r="30" spans="1:10" x14ac:dyDescent="0.2">
      <c r="A30" s="10"/>
      <c r="B30" s="10" t="s">
        <v>17</v>
      </c>
      <c r="C30" s="10"/>
      <c r="D30" s="10">
        <v>27</v>
      </c>
      <c r="E30" s="10"/>
      <c r="F30" s="10">
        <v>1</v>
      </c>
      <c r="H30" t="s">
        <v>696</v>
      </c>
      <c r="I30">
        <v>23</v>
      </c>
      <c r="J30">
        <f>COUNTIF(D:D,D103)</f>
        <v>10</v>
      </c>
    </row>
    <row r="31" spans="1:10" x14ac:dyDescent="0.2">
      <c r="A31" s="10" t="s">
        <v>596</v>
      </c>
      <c r="B31" s="10" t="s">
        <v>137</v>
      </c>
      <c r="C31" s="10"/>
      <c r="D31" s="10">
        <v>27</v>
      </c>
      <c r="E31" s="10"/>
      <c r="F31" s="10">
        <v>1</v>
      </c>
      <c r="H31" t="s">
        <v>715</v>
      </c>
      <c r="I31">
        <v>24</v>
      </c>
      <c r="J31">
        <f>COUNTIF(D:D,D104)</f>
        <v>10</v>
      </c>
    </row>
    <row r="32" spans="1:10" x14ac:dyDescent="0.2">
      <c r="A32" s="10"/>
      <c r="B32" s="10" t="s">
        <v>466</v>
      </c>
      <c r="C32" s="10"/>
      <c r="D32" s="10">
        <v>27</v>
      </c>
      <c r="E32" s="10"/>
      <c r="F32" s="10">
        <v>1</v>
      </c>
      <c r="H32" t="s">
        <v>717</v>
      </c>
      <c r="I32">
        <v>25</v>
      </c>
      <c r="J32">
        <f>COUNTIF(D:D,D105)</f>
        <v>10</v>
      </c>
    </row>
    <row r="33" spans="1:10" x14ac:dyDescent="0.2">
      <c r="A33" s="10" t="s">
        <v>597</v>
      </c>
      <c r="B33" s="10" t="s">
        <v>147</v>
      </c>
      <c r="C33" s="10"/>
      <c r="D33" s="10">
        <v>27</v>
      </c>
      <c r="E33" s="10"/>
      <c r="F33" s="10">
        <v>1</v>
      </c>
      <c r="H33" t="s">
        <v>718</v>
      </c>
      <c r="I33">
        <v>26</v>
      </c>
      <c r="J33">
        <f>COUNTIF(D:D,D110)</f>
        <v>2</v>
      </c>
    </row>
    <row r="34" spans="1:10" x14ac:dyDescent="0.2">
      <c r="A34" s="10"/>
      <c r="B34" t="s">
        <v>159</v>
      </c>
      <c r="D34" s="10">
        <v>27</v>
      </c>
      <c r="E34" s="10"/>
      <c r="F34" s="10">
        <v>1</v>
      </c>
      <c r="H34" t="s">
        <v>719</v>
      </c>
      <c r="I34">
        <v>27</v>
      </c>
      <c r="J34">
        <f>COUNTIF(D:D,D115)</f>
        <v>2</v>
      </c>
    </row>
    <row r="35" spans="1:10" x14ac:dyDescent="0.2">
      <c r="A35" s="10"/>
      <c r="B35" t="s">
        <v>74</v>
      </c>
      <c r="D35" s="10">
        <v>27</v>
      </c>
      <c r="E35" s="10"/>
      <c r="F35" s="10">
        <v>1</v>
      </c>
      <c r="H35" t="s">
        <v>721</v>
      </c>
    </row>
    <row r="36" spans="1:10" x14ac:dyDescent="0.2">
      <c r="A36" s="10"/>
      <c r="B36" s="10" t="s">
        <v>653</v>
      </c>
      <c r="C36" s="10"/>
      <c r="D36" s="10">
        <v>27</v>
      </c>
      <c r="E36" s="10"/>
      <c r="F36" s="10">
        <v>1</v>
      </c>
      <c r="H36" t="s">
        <v>722</v>
      </c>
    </row>
    <row r="37" spans="1:10" x14ac:dyDescent="0.2">
      <c r="A37" s="10"/>
      <c r="B37" t="s">
        <v>163</v>
      </c>
      <c r="D37" s="10"/>
      <c r="E37" s="10"/>
      <c r="F37" s="10">
        <v>1</v>
      </c>
      <c r="H37" t="s">
        <v>720</v>
      </c>
    </row>
    <row r="38" spans="1:10" x14ac:dyDescent="0.2">
      <c r="A38" s="10" t="s">
        <v>251</v>
      </c>
      <c r="B38" s="10"/>
      <c r="C38" s="10"/>
      <c r="D38" s="10">
        <v>0</v>
      </c>
      <c r="E38" s="10"/>
      <c r="F38" s="10"/>
      <c r="H38" t="s">
        <v>723</v>
      </c>
    </row>
    <row r="39" spans="1:10" x14ac:dyDescent="0.2">
      <c r="A39" s="10" t="s">
        <v>252</v>
      </c>
      <c r="B39" s="10"/>
      <c r="C39" s="10"/>
      <c r="D39" s="10">
        <v>0</v>
      </c>
      <c r="E39" s="10"/>
      <c r="F39" s="10"/>
    </row>
    <row r="40" spans="1:10" x14ac:dyDescent="0.2">
      <c r="A40" s="10" t="s">
        <v>264</v>
      </c>
      <c r="B40" s="10"/>
      <c r="C40" s="10"/>
      <c r="D40" s="10">
        <v>0</v>
      </c>
      <c r="E40" s="10"/>
      <c r="F40" s="10"/>
    </row>
    <row r="41" spans="1:10" x14ac:dyDescent="0.2">
      <c r="A41" s="10" t="s">
        <v>628</v>
      </c>
      <c r="B41" s="10"/>
      <c r="C41" s="10"/>
      <c r="D41" s="10">
        <v>0</v>
      </c>
      <c r="E41" s="10"/>
      <c r="F41" s="10"/>
    </row>
    <row r="42" spans="1:10" x14ac:dyDescent="0.2">
      <c r="A42" s="10" t="s">
        <v>629</v>
      </c>
      <c r="B42" s="10"/>
      <c r="C42" s="10"/>
      <c r="D42" s="10">
        <v>0</v>
      </c>
      <c r="E42" s="10"/>
      <c r="F42" s="10"/>
    </row>
    <row r="43" spans="1:10" x14ac:dyDescent="0.2">
      <c r="A43" s="10" t="s">
        <v>370</v>
      </c>
      <c r="B43" s="10"/>
      <c r="C43" s="10"/>
      <c r="D43" s="10">
        <v>0</v>
      </c>
      <c r="E43" s="10"/>
      <c r="F43" s="10"/>
    </row>
    <row r="44" spans="1:10" x14ac:dyDescent="0.2">
      <c r="A44" s="10"/>
      <c r="B44" t="s">
        <v>10</v>
      </c>
      <c r="D44" s="10">
        <v>1</v>
      </c>
      <c r="E44" s="10"/>
      <c r="F44" s="10"/>
    </row>
    <row r="45" spans="1:10" x14ac:dyDescent="0.2">
      <c r="A45" s="10" t="s">
        <v>585</v>
      </c>
      <c r="B45" s="10" t="s">
        <v>109</v>
      </c>
      <c r="C45" s="10"/>
      <c r="D45" s="10">
        <v>1</v>
      </c>
      <c r="E45" s="10"/>
      <c r="F45" s="10"/>
    </row>
    <row r="46" spans="1:10" x14ac:dyDescent="0.2">
      <c r="A46" s="10"/>
      <c r="B46" s="10" t="s">
        <v>117</v>
      </c>
      <c r="D46" s="10">
        <v>1</v>
      </c>
      <c r="E46" s="10"/>
      <c r="F46" s="10"/>
    </row>
    <row r="47" spans="1:10" x14ac:dyDescent="0.2">
      <c r="A47" s="10" t="s">
        <v>588</v>
      </c>
      <c r="B47" s="10" t="s">
        <v>121</v>
      </c>
      <c r="C47" s="10" t="s">
        <v>561</v>
      </c>
      <c r="D47" s="10">
        <v>1</v>
      </c>
      <c r="E47" s="10"/>
      <c r="F47" s="10"/>
    </row>
    <row r="48" spans="1:10" x14ac:dyDescent="0.2">
      <c r="A48" s="10" t="s">
        <v>594</v>
      </c>
      <c r="B48" s="10" t="s">
        <v>38</v>
      </c>
      <c r="C48" s="10"/>
      <c r="D48" s="10">
        <v>1</v>
      </c>
      <c r="E48" s="10">
        <v>4</v>
      </c>
      <c r="F48" s="10"/>
    </row>
    <row r="49" spans="1:6" x14ac:dyDescent="0.2">
      <c r="A49" s="11" t="s">
        <v>353</v>
      </c>
      <c r="B49" s="11" t="s">
        <v>63</v>
      </c>
      <c r="C49" s="11"/>
      <c r="D49" s="11">
        <v>1</v>
      </c>
      <c r="E49" s="11"/>
      <c r="F49" s="10"/>
    </row>
    <row r="50" spans="1:6" x14ac:dyDescent="0.2">
      <c r="A50" s="10" t="s">
        <v>364</v>
      </c>
      <c r="B50" s="10" t="s">
        <v>180</v>
      </c>
      <c r="C50" s="10"/>
      <c r="D50" s="10">
        <v>1</v>
      </c>
      <c r="E50" s="10"/>
      <c r="F50" s="10"/>
    </row>
    <row r="51" spans="1:6" x14ac:dyDescent="0.2">
      <c r="A51" s="13" t="s">
        <v>211</v>
      </c>
      <c r="B51" s="10"/>
      <c r="C51" s="10"/>
      <c r="D51" s="10">
        <v>1</v>
      </c>
      <c r="E51" s="10"/>
      <c r="F51" s="10"/>
    </row>
    <row r="52" spans="1:6" x14ac:dyDescent="0.2">
      <c r="A52" s="10" t="s">
        <v>212</v>
      </c>
      <c r="B52" s="10"/>
      <c r="C52" s="10"/>
      <c r="D52" s="10">
        <v>1</v>
      </c>
      <c r="E52" s="10"/>
      <c r="F52" s="10"/>
    </row>
    <row r="53" spans="1:6" x14ac:dyDescent="0.2">
      <c r="A53" s="10" t="s">
        <v>391</v>
      </c>
      <c r="B53" s="10"/>
      <c r="C53" s="10"/>
      <c r="D53" s="10">
        <v>1</v>
      </c>
      <c r="E53" s="10"/>
      <c r="F53" s="10"/>
    </row>
    <row r="54" spans="1:6" x14ac:dyDescent="0.2">
      <c r="A54" s="10" t="s">
        <v>400</v>
      </c>
      <c r="B54" s="10"/>
      <c r="C54" s="10"/>
      <c r="D54" s="10">
        <v>1</v>
      </c>
      <c r="E54" s="10"/>
      <c r="F54" s="10"/>
    </row>
    <row r="55" spans="1:6" x14ac:dyDescent="0.2">
      <c r="A55" s="10" t="s">
        <v>401</v>
      </c>
      <c r="B55" s="10"/>
      <c r="C55" s="10"/>
      <c r="D55" s="10">
        <v>1</v>
      </c>
      <c r="E55" s="10"/>
      <c r="F55" s="10"/>
    </row>
    <row r="56" spans="1:6" x14ac:dyDescent="0.2">
      <c r="A56" s="10" t="s">
        <v>257</v>
      </c>
      <c r="B56" s="10"/>
      <c r="C56" s="10"/>
      <c r="D56" s="10">
        <v>1</v>
      </c>
      <c r="E56" s="10"/>
      <c r="F56" s="10"/>
    </row>
    <row r="57" spans="1:6" x14ac:dyDescent="0.2">
      <c r="A57" s="10" t="s">
        <v>256</v>
      </c>
      <c r="B57" s="10"/>
      <c r="C57" s="10"/>
      <c r="D57" s="10">
        <v>1</v>
      </c>
      <c r="E57" s="10"/>
      <c r="F57" s="10"/>
    </row>
    <row r="58" spans="1:6" x14ac:dyDescent="0.2">
      <c r="A58" s="10" t="s">
        <v>469</v>
      </c>
      <c r="B58" s="10"/>
      <c r="C58" s="10"/>
      <c r="D58" s="10">
        <v>1</v>
      </c>
      <c r="E58" s="10"/>
      <c r="F58" s="10"/>
    </row>
    <row r="59" spans="1:6" x14ac:dyDescent="0.2">
      <c r="A59" s="10" t="s">
        <v>534</v>
      </c>
      <c r="B59" s="10"/>
      <c r="C59" s="10"/>
      <c r="D59" s="10">
        <v>1</v>
      </c>
      <c r="E59" s="10"/>
      <c r="F59" s="10"/>
    </row>
    <row r="60" spans="1:6" x14ac:dyDescent="0.2">
      <c r="A60" s="10" t="s">
        <v>217</v>
      </c>
      <c r="B60" s="10" t="s">
        <v>106</v>
      </c>
      <c r="C60" s="10"/>
      <c r="D60" s="10">
        <v>2</v>
      </c>
      <c r="E60" s="10"/>
      <c r="F60" s="10"/>
    </row>
    <row r="61" spans="1:6" x14ac:dyDescent="0.2">
      <c r="A61" s="11" t="s">
        <v>587</v>
      </c>
      <c r="B61" s="11" t="s">
        <v>21</v>
      </c>
      <c r="C61" s="11"/>
      <c r="D61" s="11">
        <v>3</v>
      </c>
      <c r="E61" s="11"/>
      <c r="F61" s="10"/>
    </row>
    <row r="62" spans="1:6" x14ac:dyDescent="0.2">
      <c r="A62" s="10" t="s">
        <v>590</v>
      </c>
      <c r="B62" s="10" t="s">
        <v>29</v>
      </c>
      <c r="C62" s="10"/>
      <c r="D62" s="10">
        <v>3</v>
      </c>
      <c r="E62" s="10" t="s">
        <v>716</v>
      </c>
      <c r="F62" s="10"/>
    </row>
    <row r="63" spans="1:6" x14ac:dyDescent="0.2">
      <c r="A63" s="10" t="s">
        <v>275</v>
      </c>
      <c r="B63" s="10" t="s">
        <v>69</v>
      </c>
      <c r="C63" s="10" t="s">
        <v>558</v>
      </c>
      <c r="D63" s="10">
        <v>6</v>
      </c>
      <c r="E63" s="10"/>
      <c r="F63" s="10"/>
    </row>
    <row r="64" spans="1:6" x14ac:dyDescent="0.2">
      <c r="A64" s="10"/>
      <c r="B64" t="s">
        <v>72</v>
      </c>
      <c r="C64" t="s">
        <v>541</v>
      </c>
      <c r="D64" s="10">
        <v>6</v>
      </c>
      <c r="E64" s="10"/>
      <c r="F64" s="10"/>
    </row>
    <row r="65" spans="1:6" x14ac:dyDescent="0.2">
      <c r="A65" s="10" t="s">
        <v>471</v>
      </c>
      <c r="B65" s="10"/>
      <c r="C65" s="10"/>
      <c r="D65" s="10">
        <v>6</v>
      </c>
      <c r="E65" s="10"/>
      <c r="F65" s="10"/>
    </row>
    <row r="66" spans="1:6" x14ac:dyDescent="0.2">
      <c r="A66" s="10" t="s">
        <v>470</v>
      </c>
      <c r="B66" s="10"/>
      <c r="C66" s="10"/>
      <c r="D66" s="10">
        <v>6</v>
      </c>
      <c r="E66" s="10"/>
      <c r="F66" s="10"/>
    </row>
    <row r="67" spans="1:6" x14ac:dyDescent="0.2">
      <c r="A67" s="10" t="s">
        <v>274</v>
      </c>
      <c r="B67" s="10"/>
      <c r="C67" s="10"/>
      <c r="D67" s="10">
        <v>6</v>
      </c>
      <c r="E67" s="10"/>
      <c r="F67" s="10"/>
    </row>
    <row r="68" spans="1:6" x14ac:dyDescent="0.2">
      <c r="A68" s="10" t="s">
        <v>472</v>
      </c>
      <c r="B68" s="10"/>
      <c r="C68" s="10"/>
      <c r="D68" s="10">
        <v>6</v>
      </c>
      <c r="E68" s="10"/>
      <c r="F68" s="10"/>
    </row>
    <row r="69" spans="1:6" x14ac:dyDescent="0.2">
      <c r="A69" s="11" t="s">
        <v>620</v>
      </c>
      <c r="B69" s="11" t="s">
        <v>87</v>
      </c>
      <c r="C69" s="11"/>
      <c r="D69" s="11">
        <v>7</v>
      </c>
      <c r="E69" s="11"/>
      <c r="F69" s="10"/>
    </row>
    <row r="70" spans="1:6" x14ac:dyDescent="0.2">
      <c r="A70" s="10" t="s">
        <v>452</v>
      </c>
      <c r="B70" t="s">
        <v>134</v>
      </c>
      <c r="C70" s="10"/>
      <c r="D70" s="10">
        <v>8</v>
      </c>
      <c r="E70" s="10"/>
      <c r="F70" s="10"/>
    </row>
    <row r="71" spans="1:6" x14ac:dyDescent="0.2">
      <c r="A71" s="10" t="s">
        <v>335</v>
      </c>
      <c r="B71" s="10" t="s">
        <v>94</v>
      </c>
      <c r="C71" s="10"/>
      <c r="D71" s="10">
        <v>8</v>
      </c>
      <c r="E71" s="10"/>
      <c r="F71" s="10"/>
    </row>
    <row r="72" spans="1:6" x14ac:dyDescent="0.2">
      <c r="A72" s="10" t="s">
        <v>448</v>
      </c>
      <c r="B72" s="10"/>
      <c r="C72" s="10"/>
      <c r="D72" s="10">
        <v>8</v>
      </c>
      <c r="E72" s="10"/>
      <c r="F72" s="10"/>
    </row>
    <row r="73" spans="1:6" x14ac:dyDescent="0.2">
      <c r="A73" s="10" t="s">
        <v>449</v>
      </c>
      <c r="B73" s="10"/>
      <c r="C73" s="10"/>
      <c r="D73" s="10">
        <v>8</v>
      </c>
      <c r="E73" s="10"/>
      <c r="F73" s="10"/>
    </row>
    <row r="74" spans="1:6" x14ac:dyDescent="0.2">
      <c r="A74" s="10" t="s">
        <v>450</v>
      </c>
      <c r="B74" s="10"/>
      <c r="C74" s="10"/>
      <c r="D74" s="10">
        <v>8</v>
      </c>
      <c r="E74" s="10"/>
      <c r="F74" s="10"/>
    </row>
    <row r="75" spans="1:6" x14ac:dyDescent="0.2">
      <c r="A75" s="10" t="s">
        <v>451</v>
      </c>
      <c r="B75" s="10"/>
      <c r="C75" s="10"/>
      <c r="D75" s="10">
        <v>8</v>
      </c>
      <c r="E75" s="10"/>
      <c r="F75" s="10"/>
    </row>
    <row r="76" spans="1:6" x14ac:dyDescent="0.2">
      <c r="A76" s="10" t="s">
        <v>605</v>
      </c>
      <c r="B76" s="10"/>
      <c r="C76" s="10"/>
      <c r="D76" s="10">
        <v>8</v>
      </c>
      <c r="E76" s="10"/>
      <c r="F76" s="10"/>
    </row>
    <row r="77" spans="1:6" x14ac:dyDescent="0.2">
      <c r="A77" s="10"/>
      <c r="B77" t="s">
        <v>115</v>
      </c>
      <c r="C77" t="s">
        <v>541</v>
      </c>
      <c r="D77" s="10">
        <v>9</v>
      </c>
      <c r="E77" s="10"/>
      <c r="F77" s="10"/>
    </row>
    <row r="78" spans="1:6" x14ac:dyDescent="0.2">
      <c r="A78" s="10"/>
      <c r="B78" t="s">
        <v>144</v>
      </c>
      <c r="D78" s="10">
        <v>9</v>
      </c>
      <c r="E78" s="10"/>
      <c r="F78" s="10"/>
    </row>
    <row r="79" spans="1:6" x14ac:dyDescent="0.2">
      <c r="A79" s="10" t="s">
        <v>383</v>
      </c>
      <c r="B79" s="10"/>
      <c r="C79" s="10"/>
      <c r="D79" s="10">
        <v>9</v>
      </c>
      <c r="E79" s="10"/>
      <c r="F79" s="10"/>
    </row>
    <row r="80" spans="1:6" x14ac:dyDescent="0.2">
      <c r="A80" s="10" t="s">
        <v>384</v>
      </c>
      <c r="B80" s="10"/>
      <c r="C80" s="10"/>
      <c r="D80" s="10">
        <v>9</v>
      </c>
      <c r="E80" s="10"/>
      <c r="F80" s="10"/>
    </row>
    <row r="81" spans="1:6" x14ac:dyDescent="0.2">
      <c r="A81" s="10" t="s">
        <v>385</v>
      </c>
      <c r="B81" s="10"/>
      <c r="C81" s="10"/>
      <c r="D81" s="10">
        <v>9</v>
      </c>
      <c r="E81" s="10"/>
      <c r="F81" s="10"/>
    </row>
    <row r="82" spans="1:6" x14ac:dyDescent="0.2">
      <c r="A82" s="10" t="s">
        <v>386</v>
      </c>
      <c r="B82" s="10"/>
      <c r="C82" s="10"/>
      <c r="D82" s="10">
        <v>9</v>
      </c>
      <c r="E82" s="10"/>
      <c r="F82" s="10"/>
    </row>
    <row r="83" spans="1:6" x14ac:dyDescent="0.2">
      <c r="A83" s="10" t="s">
        <v>600</v>
      </c>
      <c r="B83" s="10"/>
      <c r="C83" s="10"/>
      <c r="D83" s="10">
        <v>9</v>
      </c>
      <c r="E83" s="10"/>
      <c r="F83" s="10"/>
    </row>
    <row r="84" spans="1:6" x14ac:dyDescent="0.2">
      <c r="A84" s="10" t="s">
        <v>619</v>
      </c>
      <c r="B84" s="10"/>
      <c r="C84" s="10"/>
      <c r="D84" s="10">
        <v>9</v>
      </c>
      <c r="E84" s="10"/>
      <c r="F84" s="10"/>
    </row>
    <row r="85" spans="1:6" x14ac:dyDescent="0.2">
      <c r="A85" s="10" t="s">
        <v>607</v>
      </c>
      <c r="B85" s="10"/>
      <c r="C85" s="10"/>
      <c r="D85" s="10">
        <v>10</v>
      </c>
      <c r="E85" s="10"/>
      <c r="F85" s="10"/>
    </row>
    <row r="86" spans="1:6" x14ac:dyDescent="0.2">
      <c r="A86" s="10" t="s">
        <v>238</v>
      </c>
      <c r="B86" s="10"/>
      <c r="C86" s="10"/>
      <c r="D86" s="10">
        <v>11</v>
      </c>
      <c r="E86" s="10"/>
      <c r="F86" s="10"/>
    </row>
    <row r="87" spans="1:6" x14ac:dyDescent="0.2">
      <c r="A87" s="10" t="s">
        <v>239</v>
      </c>
      <c r="B87" s="10"/>
      <c r="C87" s="10"/>
      <c r="D87" s="10">
        <v>11</v>
      </c>
      <c r="E87" s="10"/>
      <c r="F87" s="10"/>
    </row>
    <row r="88" spans="1:6" x14ac:dyDescent="0.2">
      <c r="A88" s="11" t="s">
        <v>595</v>
      </c>
      <c r="B88" s="11" t="s">
        <v>42</v>
      </c>
      <c r="C88" s="11"/>
      <c r="D88" s="11">
        <v>12</v>
      </c>
      <c r="E88" s="11"/>
      <c r="F88" s="10"/>
    </row>
    <row r="89" spans="1:6" x14ac:dyDescent="0.2">
      <c r="A89" s="11" t="s">
        <v>630</v>
      </c>
      <c r="B89" s="11" t="s">
        <v>96</v>
      </c>
      <c r="C89" s="11"/>
      <c r="D89" s="11">
        <v>12</v>
      </c>
      <c r="E89" s="11"/>
      <c r="F89" s="10"/>
    </row>
    <row r="90" spans="1:6" x14ac:dyDescent="0.2">
      <c r="A90" s="10"/>
      <c r="B90" t="s">
        <v>166</v>
      </c>
      <c r="D90" s="10">
        <v>13</v>
      </c>
      <c r="E90" s="10"/>
      <c r="F90" s="10"/>
    </row>
    <row r="91" spans="1:6" x14ac:dyDescent="0.2">
      <c r="A91" s="10"/>
      <c r="B91" t="s">
        <v>172</v>
      </c>
      <c r="D91" s="10">
        <v>13</v>
      </c>
      <c r="E91" s="10"/>
      <c r="F91" s="10"/>
    </row>
    <row r="92" spans="1:6" x14ac:dyDescent="0.2">
      <c r="A92" s="11" t="s">
        <v>589</v>
      </c>
      <c r="B92" s="11" t="s">
        <v>27</v>
      </c>
      <c r="C92" s="11" t="s">
        <v>565</v>
      </c>
      <c r="D92" s="11">
        <v>14</v>
      </c>
      <c r="E92" s="11"/>
      <c r="F92" s="10"/>
    </row>
    <row r="93" spans="1:6" x14ac:dyDescent="0.2">
      <c r="A93" s="10" t="s">
        <v>410</v>
      </c>
      <c r="B93" s="10"/>
      <c r="C93" s="10"/>
      <c r="D93" s="10">
        <v>14</v>
      </c>
      <c r="E93" s="10"/>
      <c r="F93" s="10"/>
    </row>
    <row r="94" spans="1:6" x14ac:dyDescent="0.2">
      <c r="A94" s="10" t="s">
        <v>411</v>
      </c>
      <c r="B94" s="10"/>
      <c r="C94" s="10"/>
      <c r="D94" s="10">
        <v>14</v>
      </c>
      <c r="E94" s="10"/>
      <c r="F94" s="10"/>
    </row>
    <row r="95" spans="1:6" x14ac:dyDescent="0.2">
      <c r="A95" s="11" t="s">
        <v>591</v>
      </c>
      <c r="B95" s="11" t="s">
        <v>35</v>
      </c>
      <c r="C95" s="11"/>
      <c r="D95" s="11">
        <v>15</v>
      </c>
      <c r="E95" s="11"/>
      <c r="F95" s="10"/>
    </row>
    <row r="96" spans="1:6" x14ac:dyDescent="0.2">
      <c r="A96" s="10" t="s">
        <v>374</v>
      </c>
      <c r="B96" s="10"/>
      <c r="C96" s="10"/>
      <c r="D96" s="10">
        <v>16</v>
      </c>
      <c r="E96" s="10"/>
      <c r="F96" s="10"/>
    </row>
    <row r="97" spans="1:6" x14ac:dyDescent="0.2">
      <c r="A97" s="10" t="s">
        <v>373</v>
      </c>
      <c r="B97" s="10"/>
      <c r="C97" s="10"/>
      <c r="D97" s="10">
        <v>16</v>
      </c>
      <c r="E97" s="10"/>
      <c r="F97" s="10"/>
    </row>
    <row r="98" spans="1:6" x14ac:dyDescent="0.2">
      <c r="A98" s="10" t="s">
        <v>236</v>
      </c>
      <c r="B98" s="10"/>
      <c r="C98" s="10"/>
      <c r="D98" s="10">
        <v>16</v>
      </c>
      <c r="E98" s="10"/>
      <c r="F98" s="10"/>
    </row>
    <row r="99" spans="1:6" x14ac:dyDescent="0.2">
      <c r="A99" s="10" t="s">
        <v>237</v>
      </c>
      <c r="B99" s="10"/>
      <c r="C99" s="10"/>
      <c r="D99" s="10">
        <v>16</v>
      </c>
      <c r="E99" s="10"/>
      <c r="F99" s="10"/>
    </row>
    <row r="100" spans="1:6" x14ac:dyDescent="0.2">
      <c r="A100" s="10" t="s">
        <v>218</v>
      </c>
      <c r="B100" s="10"/>
      <c r="C100" s="10"/>
      <c r="D100" s="10">
        <v>16</v>
      </c>
      <c r="E100" s="10"/>
      <c r="F100" s="10"/>
    </row>
    <row r="101" spans="1:6" x14ac:dyDescent="0.2">
      <c r="A101" s="10" t="s">
        <v>219</v>
      </c>
      <c r="B101" s="10"/>
      <c r="C101" s="10"/>
      <c r="D101" s="10">
        <v>16</v>
      </c>
      <c r="E101" s="10"/>
      <c r="F101" s="10"/>
    </row>
    <row r="102" spans="1:6" x14ac:dyDescent="0.2">
      <c r="A102" s="10"/>
      <c r="B102" t="s">
        <v>18</v>
      </c>
      <c r="D102" s="10">
        <v>17</v>
      </c>
      <c r="E102" s="10"/>
      <c r="F102" s="10"/>
    </row>
    <row r="103" spans="1:6" x14ac:dyDescent="0.2">
      <c r="A103" s="10" t="s">
        <v>412</v>
      </c>
      <c r="B103" s="10"/>
      <c r="C103" s="10"/>
      <c r="D103" s="10">
        <v>17</v>
      </c>
      <c r="E103" s="10"/>
      <c r="F103" s="10"/>
    </row>
    <row r="104" spans="1:6" x14ac:dyDescent="0.2">
      <c r="A104" s="10" t="s">
        <v>233</v>
      </c>
      <c r="B104" s="10"/>
      <c r="C104" s="10"/>
      <c r="D104" s="10">
        <v>17</v>
      </c>
      <c r="E104" s="10"/>
      <c r="F104" s="10"/>
    </row>
    <row r="105" spans="1:6" x14ac:dyDescent="0.2">
      <c r="A105" s="10" t="s">
        <v>453</v>
      </c>
      <c r="B105" s="10"/>
      <c r="C105" s="10"/>
      <c r="D105" s="10">
        <v>17</v>
      </c>
      <c r="E105" s="10"/>
      <c r="F105" s="10"/>
    </row>
    <row r="106" spans="1:6" x14ac:dyDescent="0.2">
      <c r="A106" s="10" t="s">
        <v>454</v>
      </c>
      <c r="B106" s="10"/>
      <c r="C106" s="10"/>
      <c r="D106" s="10">
        <v>17</v>
      </c>
      <c r="E106" s="10"/>
      <c r="F106" s="10"/>
    </row>
    <row r="107" spans="1:6" x14ac:dyDescent="0.2">
      <c r="A107" s="10" t="s">
        <v>457</v>
      </c>
      <c r="B107" s="10"/>
      <c r="C107" s="10"/>
      <c r="D107" s="10">
        <v>17</v>
      </c>
      <c r="E107" s="10"/>
      <c r="F107" s="10"/>
    </row>
    <row r="108" spans="1:6" x14ac:dyDescent="0.2">
      <c r="A108" s="10" t="s">
        <v>226</v>
      </c>
      <c r="B108" s="10"/>
      <c r="C108" s="10"/>
      <c r="D108" s="10">
        <v>17</v>
      </c>
      <c r="E108" s="10"/>
      <c r="F108" s="10"/>
    </row>
    <row r="109" spans="1:6" x14ac:dyDescent="0.2">
      <c r="A109" s="10" t="s">
        <v>445</v>
      </c>
      <c r="B109" s="10"/>
      <c r="C109" s="10"/>
      <c r="D109" s="10">
        <v>18</v>
      </c>
      <c r="E109" s="10"/>
      <c r="F109" s="10"/>
    </row>
    <row r="110" spans="1:6" x14ac:dyDescent="0.2">
      <c r="A110" s="10" t="s">
        <v>446</v>
      </c>
      <c r="B110" s="10"/>
      <c r="C110" s="10"/>
      <c r="D110" s="10">
        <v>18</v>
      </c>
      <c r="E110" s="10"/>
      <c r="F110" s="10"/>
    </row>
    <row r="111" spans="1:6" x14ac:dyDescent="0.2">
      <c r="A111" s="11" t="s">
        <v>586</v>
      </c>
      <c r="B111" s="11" t="s">
        <v>16</v>
      </c>
      <c r="C111" s="11"/>
      <c r="D111" s="11">
        <v>19</v>
      </c>
      <c r="E111" s="11"/>
      <c r="F111" s="10"/>
    </row>
    <row r="112" spans="1:6" x14ac:dyDescent="0.2">
      <c r="A112" s="12" t="s">
        <v>381</v>
      </c>
      <c r="B112" s="10" t="s">
        <v>112</v>
      </c>
      <c r="C112" s="10"/>
      <c r="D112" s="10">
        <v>19</v>
      </c>
      <c r="E112" s="10"/>
      <c r="F112" s="10"/>
    </row>
    <row r="113" spans="1:6" x14ac:dyDescent="0.2">
      <c r="A113" s="10" t="s">
        <v>287</v>
      </c>
      <c r="B113" s="10"/>
      <c r="C113" s="10"/>
      <c r="D113" s="10">
        <v>19</v>
      </c>
      <c r="E113" s="10"/>
      <c r="F113" s="10"/>
    </row>
    <row r="114" spans="1:6" x14ac:dyDescent="0.2">
      <c r="A114" s="10" t="s">
        <v>483</v>
      </c>
      <c r="B114" s="10"/>
      <c r="C114" s="10"/>
      <c r="D114" s="10">
        <v>20</v>
      </c>
      <c r="E114" s="10"/>
      <c r="F114" s="10"/>
    </row>
    <row r="115" spans="1:6" x14ac:dyDescent="0.2">
      <c r="A115" s="10"/>
      <c r="B115" t="s">
        <v>34</v>
      </c>
      <c r="D115" s="10">
        <v>21</v>
      </c>
      <c r="E115" s="10"/>
      <c r="F115" s="10"/>
    </row>
    <row r="116" spans="1:6" x14ac:dyDescent="0.2">
      <c r="A116" s="10"/>
      <c r="B116" t="s">
        <v>39</v>
      </c>
      <c r="D116" s="10">
        <v>21</v>
      </c>
      <c r="E116" s="10"/>
      <c r="F116" s="10"/>
    </row>
    <row r="117" spans="1:6" x14ac:dyDescent="0.2">
      <c r="A117" s="10" t="s">
        <v>340</v>
      </c>
      <c r="B117" s="10"/>
      <c r="C117" s="10"/>
      <c r="D117" s="10">
        <v>24</v>
      </c>
      <c r="E117" s="10"/>
      <c r="F117" s="10"/>
    </row>
    <row r="118" spans="1:6" x14ac:dyDescent="0.2">
      <c r="A118" s="10"/>
      <c r="B118" t="s">
        <v>140</v>
      </c>
      <c r="D118" s="10">
        <v>25</v>
      </c>
      <c r="E118" s="10"/>
      <c r="F118" s="10"/>
    </row>
    <row r="119" spans="1:6" x14ac:dyDescent="0.2">
      <c r="A119" s="10"/>
      <c r="B119" t="s">
        <v>86</v>
      </c>
      <c r="D119" s="10">
        <v>25</v>
      </c>
      <c r="E119" s="10"/>
      <c r="F119" s="10"/>
    </row>
    <row r="120" spans="1:6" x14ac:dyDescent="0.2">
      <c r="A120" s="10"/>
      <c r="B120" t="s">
        <v>88</v>
      </c>
      <c r="D120" s="10">
        <v>25</v>
      </c>
      <c r="E120" s="10"/>
      <c r="F120" s="10"/>
    </row>
    <row r="121" spans="1:6" x14ac:dyDescent="0.2">
      <c r="A121" s="10"/>
      <c r="B121" t="s">
        <v>183</v>
      </c>
      <c r="D121" s="10">
        <v>25</v>
      </c>
      <c r="E121" s="10"/>
      <c r="F121" s="10"/>
    </row>
    <row r="122" spans="1:6" x14ac:dyDescent="0.2">
      <c r="A122" s="10"/>
      <c r="B122" t="s">
        <v>123</v>
      </c>
      <c r="D122" s="10">
        <v>25</v>
      </c>
      <c r="E122" s="10"/>
      <c r="F122" s="10"/>
    </row>
    <row r="123" spans="1:6" x14ac:dyDescent="0.2">
      <c r="A123" s="10" t="s">
        <v>547</v>
      </c>
      <c r="B123" s="10" t="s">
        <v>115</v>
      </c>
      <c r="C123" s="10"/>
      <c r="D123" s="10">
        <v>27</v>
      </c>
      <c r="E123" s="10"/>
      <c r="F123" s="10"/>
    </row>
    <row r="124" spans="1:6" x14ac:dyDescent="0.2">
      <c r="A124" s="10"/>
      <c r="B124" t="s">
        <v>167</v>
      </c>
      <c r="D124" s="10">
        <v>27</v>
      </c>
      <c r="E124" s="10"/>
      <c r="F124" s="10"/>
    </row>
    <row r="125" spans="1:6" x14ac:dyDescent="0.2">
      <c r="A125" s="10"/>
      <c r="B125" t="s">
        <v>119</v>
      </c>
      <c r="D125" s="10"/>
      <c r="E125" s="10"/>
      <c r="F125" s="10"/>
    </row>
    <row r="126" spans="1:6" x14ac:dyDescent="0.2">
      <c r="A126" s="10" t="s">
        <v>593</v>
      </c>
      <c r="B126" s="10" t="s">
        <v>133</v>
      </c>
      <c r="C126" s="10"/>
      <c r="D126" s="10"/>
      <c r="E126" s="10"/>
      <c r="F126" s="10"/>
    </row>
    <row r="127" spans="1:6" x14ac:dyDescent="0.2">
      <c r="A127" s="10"/>
      <c r="B127" t="s">
        <v>75</v>
      </c>
      <c r="D127" s="10"/>
      <c r="E127" s="10"/>
      <c r="F127" s="10"/>
    </row>
    <row r="128" spans="1:6" x14ac:dyDescent="0.2">
      <c r="A128" s="10" t="s">
        <v>350</v>
      </c>
      <c r="B128" s="10" t="s">
        <v>13</v>
      </c>
      <c r="C128" s="10"/>
      <c r="D128" s="10"/>
      <c r="E128" s="10"/>
      <c r="F128" s="10"/>
    </row>
    <row r="129" spans="1:6" x14ac:dyDescent="0.2">
      <c r="A129" s="10" t="s">
        <v>349</v>
      </c>
      <c r="B129" s="10" t="s">
        <v>11</v>
      </c>
      <c r="C129" s="10"/>
      <c r="D129" s="10"/>
      <c r="E129" s="10"/>
      <c r="F129" s="10"/>
    </row>
    <row r="130" spans="1:6" x14ac:dyDescent="0.2">
      <c r="A130" s="10"/>
      <c r="B130" t="s">
        <v>118</v>
      </c>
      <c r="D130" s="10"/>
      <c r="E130" s="10"/>
      <c r="F130" s="10"/>
    </row>
    <row r="131" spans="1:6" x14ac:dyDescent="0.2">
      <c r="A131" s="10" t="s">
        <v>569</v>
      </c>
      <c r="B131" s="10" t="s">
        <v>24</v>
      </c>
      <c r="C131" s="10"/>
      <c r="D131" s="10"/>
      <c r="E131" s="10"/>
      <c r="F131" s="10"/>
    </row>
    <row r="132" spans="1:6" x14ac:dyDescent="0.2">
      <c r="A132" s="10"/>
      <c r="B132" t="s">
        <v>120</v>
      </c>
      <c r="D132" s="10"/>
      <c r="E132" s="10"/>
      <c r="F132" s="10"/>
    </row>
    <row r="133" spans="1:6" x14ac:dyDescent="0.2">
      <c r="A133" t="s">
        <v>456</v>
      </c>
      <c r="C133" s="10"/>
      <c r="D133" s="10">
        <v>20</v>
      </c>
      <c r="E133" s="10"/>
      <c r="F133" s="10"/>
    </row>
  </sheetData>
  <pageMargins left="0.7" right="0.7" top="0.75" bottom="0.75" header="0.3" footer="0.3"/>
  <tableParts count="2">
    <tablePart r:id="rId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C1D4C-A2D3-C743-B5D0-7D0DF2FB3C9F}">
  <dimension ref="A1:E26"/>
  <sheetViews>
    <sheetView workbookViewId="0">
      <selection activeCell="C27" sqref="C27"/>
    </sheetView>
  </sheetViews>
  <sheetFormatPr baseColWidth="10" defaultRowHeight="16" x14ac:dyDescent="0.2"/>
  <cols>
    <col min="1" max="1" width="20.6640625" bestFit="1" customWidth="1"/>
    <col min="2" max="2" width="64.83203125" bestFit="1" customWidth="1"/>
    <col min="3" max="3" width="33" bestFit="1" customWidth="1"/>
    <col min="4" max="5" width="11" customWidth="1"/>
  </cols>
  <sheetData>
    <row r="1" spans="1:5" x14ac:dyDescent="0.2">
      <c r="A1" t="s">
        <v>347</v>
      </c>
      <c r="B1" t="s">
        <v>348</v>
      </c>
      <c r="C1" t="s">
        <v>538</v>
      </c>
      <c r="D1" t="s">
        <v>1</v>
      </c>
      <c r="E1" t="s">
        <v>713</v>
      </c>
    </row>
    <row r="2" spans="1:5" x14ac:dyDescent="0.2">
      <c r="A2" s="8" t="s">
        <v>213</v>
      </c>
      <c r="B2" s="8" t="s">
        <v>541</v>
      </c>
      <c r="C2" s="8"/>
      <c r="D2" s="8"/>
      <c r="E2" s="11"/>
    </row>
    <row r="3" spans="1:5" x14ac:dyDescent="0.2">
      <c r="A3" s="11" t="s">
        <v>394</v>
      </c>
      <c r="B3" s="11" t="s">
        <v>126</v>
      </c>
      <c r="C3" s="11" t="s">
        <v>550</v>
      </c>
      <c r="D3" s="11"/>
      <c r="E3" s="11"/>
    </row>
    <row r="4" spans="1:5" x14ac:dyDescent="0.2">
      <c r="A4" s="14" t="s">
        <v>396</v>
      </c>
      <c r="B4" s="14" t="s">
        <v>541</v>
      </c>
      <c r="C4" s="14"/>
      <c r="D4" s="14"/>
      <c r="E4" s="11"/>
    </row>
    <row r="5" spans="1:5" x14ac:dyDescent="0.2">
      <c r="A5" s="11" t="s">
        <v>395</v>
      </c>
      <c r="B5" s="11" t="s">
        <v>541</v>
      </c>
      <c r="C5" s="11"/>
      <c r="D5" s="11"/>
      <c r="E5" s="11"/>
    </row>
    <row r="6" spans="1:5" x14ac:dyDescent="0.2">
      <c r="A6" s="14" t="s">
        <v>241</v>
      </c>
      <c r="B6" s="14"/>
      <c r="C6" s="14"/>
      <c r="D6" s="14"/>
      <c r="E6" s="11"/>
    </row>
    <row r="7" spans="1:5" x14ac:dyDescent="0.2">
      <c r="A7" s="11" t="s">
        <v>361</v>
      </c>
      <c r="B7" s="11" t="s">
        <v>174</v>
      </c>
      <c r="C7" s="11"/>
      <c r="D7" s="11"/>
      <c r="E7" s="11"/>
    </row>
    <row r="8" spans="1:5" x14ac:dyDescent="0.2">
      <c r="A8" s="11" t="s">
        <v>305</v>
      </c>
      <c r="B8" s="11"/>
      <c r="C8" s="11"/>
      <c r="D8" s="11"/>
      <c r="E8" s="11"/>
    </row>
    <row r="9" spans="1:5" x14ac:dyDescent="0.2">
      <c r="A9" s="14" t="s">
        <v>492</v>
      </c>
      <c r="B9" s="14"/>
      <c r="C9" s="14"/>
      <c r="D9" s="14"/>
      <c r="E9" s="11"/>
    </row>
    <row r="10" spans="1:5" x14ac:dyDescent="0.2">
      <c r="A10" s="10" t="s">
        <v>624</v>
      </c>
      <c r="B10" s="10" t="s">
        <v>182</v>
      </c>
      <c r="C10" s="10"/>
      <c r="D10" s="10"/>
      <c r="E10" s="10"/>
    </row>
    <row r="11" spans="1:5" x14ac:dyDescent="0.2">
      <c r="A11" s="11" t="s">
        <v>513</v>
      </c>
      <c r="B11" s="11"/>
      <c r="C11" s="11"/>
      <c r="D11" s="11"/>
      <c r="E11" s="11"/>
    </row>
    <row r="12" spans="1:5" x14ac:dyDescent="0.2">
      <c r="A12" s="11" t="s">
        <v>512</v>
      </c>
      <c r="B12" s="11"/>
      <c r="C12" s="11"/>
      <c r="D12" s="11"/>
      <c r="E12" s="11"/>
    </row>
    <row r="13" spans="1:5" x14ac:dyDescent="0.2">
      <c r="A13" s="11" t="s">
        <v>627</v>
      </c>
      <c r="B13" s="11" t="s">
        <v>188</v>
      </c>
      <c r="C13" s="11" t="s">
        <v>213</v>
      </c>
      <c r="D13" s="11"/>
      <c r="E13" s="11"/>
    </row>
    <row r="14" spans="1:5" x14ac:dyDescent="0.2">
      <c r="A14" s="10" t="s">
        <v>537</v>
      </c>
      <c r="B14" s="10" t="s">
        <v>99</v>
      </c>
      <c r="C14" s="10"/>
      <c r="D14" s="10"/>
      <c r="E14" s="10"/>
    </row>
    <row r="15" spans="1:5" x14ac:dyDescent="0.2">
      <c r="A15" s="11" t="s">
        <v>519</v>
      </c>
      <c r="B15" s="11"/>
      <c r="C15" s="11"/>
      <c r="D15" s="11"/>
      <c r="E15" s="11"/>
    </row>
    <row r="16" spans="1:5" x14ac:dyDescent="0.2">
      <c r="A16" s="14" t="s">
        <v>521</v>
      </c>
      <c r="B16" s="14"/>
      <c r="C16" s="14"/>
      <c r="D16" s="14"/>
      <c r="E16" s="11"/>
    </row>
    <row r="17" spans="1:5" x14ac:dyDescent="0.2">
      <c r="A17" s="11" t="s">
        <v>520</v>
      </c>
      <c r="B17" s="11"/>
      <c r="C17" s="11"/>
      <c r="D17" s="11"/>
      <c r="E17" s="11"/>
    </row>
    <row r="18" spans="1:5" x14ac:dyDescent="0.2">
      <c r="A18" s="14" t="s">
        <v>522</v>
      </c>
      <c r="B18" s="14"/>
      <c r="C18" s="14"/>
      <c r="D18" s="14"/>
      <c r="E18" s="11"/>
    </row>
    <row r="19" spans="1:5" x14ac:dyDescent="0.2">
      <c r="A19" s="11" t="s">
        <v>523</v>
      </c>
      <c r="B19" s="11"/>
      <c r="C19" s="11"/>
      <c r="D19" s="11"/>
      <c r="E19" s="11"/>
    </row>
    <row r="20" spans="1:5" x14ac:dyDescent="0.2">
      <c r="A20" s="14" t="s">
        <v>516</v>
      </c>
      <c r="B20" s="14"/>
      <c r="C20" s="14"/>
      <c r="D20" s="14"/>
      <c r="E20" s="11"/>
    </row>
    <row r="21" spans="1:5" x14ac:dyDescent="0.2">
      <c r="A21" s="11" t="s">
        <v>517</v>
      </c>
      <c r="B21" s="11"/>
      <c r="C21" s="11"/>
      <c r="D21" s="11"/>
      <c r="E21" s="11"/>
    </row>
    <row r="22" spans="1:5" x14ac:dyDescent="0.2">
      <c r="A22" s="14" t="s">
        <v>518</v>
      </c>
      <c r="B22" s="14"/>
      <c r="C22" s="14"/>
      <c r="D22" s="14"/>
      <c r="E22" s="11"/>
    </row>
    <row r="23" spans="1:5" x14ac:dyDescent="0.2">
      <c r="A23" s="10" t="s">
        <v>570</v>
      </c>
      <c r="B23" s="10" t="s">
        <v>124</v>
      </c>
      <c r="C23" s="8"/>
      <c r="D23" s="8">
        <v>1</v>
      </c>
      <c r="E23" s="8">
        <v>2</v>
      </c>
    </row>
    <row r="24" spans="1:5" x14ac:dyDescent="0.2">
      <c r="A24" s="11" t="s">
        <v>230</v>
      </c>
      <c r="B24" s="11" t="s">
        <v>541</v>
      </c>
      <c r="C24" s="11"/>
      <c r="D24" s="11"/>
      <c r="E24" s="11"/>
    </row>
    <row r="25" spans="1:5" x14ac:dyDescent="0.2">
      <c r="A25" s="14" t="s">
        <v>371</v>
      </c>
      <c r="B25" s="14" t="s">
        <v>541</v>
      </c>
      <c r="C25" s="14"/>
      <c r="D25" s="14"/>
      <c r="E25" s="11"/>
    </row>
    <row r="26" spans="1:5" x14ac:dyDescent="0.2">
      <c r="A26" s="11" t="s">
        <v>231</v>
      </c>
      <c r="B26" s="11" t="s">
        <v>541</v>
      </c>
      <c r="C26" s="11"/>
      <c r="D26" s="11"/>
      <c r="E26" s="11"/>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9876C-4BF9-7F47-9F54-8848B58FF080}">
  <dimension ref="A1:H88"/>
  <sheetViews>
    <sheetView topLeftCell="A74" workbookViewId="0">
      <selection activeCell="B59" sqref="B59"/>
    </sheetView>
  </sheetViews>
  <sheetFormatPr baseColWidth="10" defaultRowHeight="16" x14ac:dyDescent="0.2"/>
  <cols>
    <col min="1" max="1" width="36" bestFit="1" customWidth="1"/>
    <col min="2" max="2" width="94.6640625" bestFit="1" customWidth="1"/>
    <col min="6" max="6" width="27.5" bestFit="1" customWidth="1"/>
    <col min="7" max="7" width="11" customWidth="1"/>
  </cols>
  <sheetData>
    <row r="1" spans="1:8" x14ac:dyDescent="0.2">
      <c r="A1" s="11" t="s">
        <v>347</v>
      </c>
      <c r="B1" s="11" t="s">
        <v>348</v>
      </c>
      <c r="C1" s="11" t="s">
        <v>1</v>
      </c>
    </row>
    <row r="2" spans="1:8" x14ac:dyDescent="0.2">
      <c r="A2" s="10"/>
      <c r="B2" t="s">
        <v>130</v>
      </c>
      <c r="C2" s="10">
        <v>0</v>
      </c>
    </row>
    <row r="3" spans="1:8" x14ac:dyDescent="0.2">
      <c r="A3" s="10"/>
      <c r="B3" t="s">
        <v>33</v>
      </c>
      <c r="C3" s="10">
        <v>0</v>
      </c>
    </row>
    <row r="4" spans="1:8" x14ac:dyDescent="0.2">
      <c r="A4" s="11" t="s">
        <v>617</v>
      </c>
      <c r="B4" s="11" t="s">
        <v>83</v>
      </c>
      <c r="C4" s="10">
        <v>0</v>
      </c>
    </row>
    <row r="5" spans="1:8" x14ac:dyDescent="0.2">
      <c r="A5" t="s">
        <v>409</v>
      </c>
      <c r="B5" s="10"/>
      <c r="C5" s="10">
        <v>0</v>
      </c>
    </row>
    <row r="6" spans="1:8" x14ac:dyDescent="0.2">
      <c r="A6" t="s">
        <v>423</v>
      </c>
      <c r="B6" s="10"/>
      <c r="C6" s="10">
        <v>0</v>
      </c>
    </row>
    <row r="7" spans="1:8" x14ac:dyDescent="0.2">
      <c r="A7" t="s">
        <v>260</v>
      </c>
      <c r="B7" s="10"/>
      <c r="C7" s="10">
        <v>0</v>
      </c>
    </row>
    <row r="8" spans="1:8" x14ac:dyDescent="0.2">
      <c r="A8" t="s">
        <v>261</v>
      </c>
      <c r="B8" s="10"/>
      <c r="C8" s="10">
        <v>0</v>
      </c>
      <c r="F8" t="s">
        <v>0</v>
      </c>
      <c r="G8" t="s">
        <v>1</v>
      </c>
      <c r="H8" t="s">
        <v>668</v>
      </c>
    </row>
    <row r="9" spans="1:8" x14ac:dyDescent="0.2">
      <c r="A9" t="s">
        <v>303</v>
      </c>
      <c r="B9" s="10"/>
      <c r="C9" s="10">
        <v>0</v>
      </c>
      <c r="F9" t="s">
        <v>661</v>
      </c>
      <c r="G9">
        <v>0</v>
      </c>
      <c r="H9">
        <f>COUNTIF(C:C,C2)</f>
        <v>14</v>
      </c>
    </row>
    <row r="10" spans="1:8" x14ac:dyDescent="0.2">
      <c r="A10" t="s">
        <v>310</v>
      </c>
      <c r="B10" s="10"/>
      <c r="C10" s="10">
        <v>0</v>
      </c>
      <c r="F10" t="s">
        <v>656</v>
      </c>
      <c r="G10">
        <v>1</v>
      </c>
      <c r="H10">
        <f>COUNTIF(C:C,C16)</f>
        <v>13</v>
      </c>
    </row>
    <row r="11" spans="1:8" x14ac:dyDescent="0.2">
      <c r="A11" t="s">
        <v>311</v>
      </c>
      <c r="B11" s="10"/>
      <c r="C11" s="10">
        <v>0</v>
      </c>
      <c r="F11" t="s">
        <v>657</v>
      </c>
      <c r="G11">
        <v>2</v>
      </c>
      <c r="H11">
        <f>COUNTIF(C:C,C29)</f>
        <v>8</v>
      </c>
    </row>
    <row r="12" spans="1:8" x14ac:dyDescent="0.2">
      <c r="A12" t="s">
        <v>312</v>
      </c>
      <c r="B12" s="10"/>
      <c r="C12" s="10">
        <v>0</v>
      </c>
      <c r="F12" t="s">
        <v>658</v>
      </c>
      <c r="G12">
        <v>3</v>
      </c>
      <c r="H12">
        <f>COUNTIF(C:C,C35)</f>
        <v>8</v>
      </c>
    </row>
    <row r="13" spans="1:8" x14ac:dyDescent="0.2">
      <c r="A13" t="s">
        <v>498</v>
      </c>
      <c r="B13" s="10"/>
      <c r="C13" s="10">
        <v>0</v>
      </c>
      <c r="F13" t="s">
        <v>659</v>
      </c>
      <c r="G13">
        <v>4</v>
      </c>
      <c r="H13">
        <f>COUNTIF(C:C,C41)</f>
        <v>6</v>
      </c>
    </row>
    <row r="14" spans="1:8" x14ac:dyDescent="0.2">
      <c r="A14" t="s">
        <v>508</v>
      </c>
      <c r="B14" s="10"/>
      <c r="C14" s="10">
        <v>0</v>
      </c>
      <c r="F14" t="s">
        <v>660</v>
      </c>
      <c r="G14">
        <v>5</v>
      </c>
      <c r="H14">
        <f>COUNTIF(C:C,C48)</f>
        <v>7</v>
      </c>
    </row>
    <row r="15" spans="1:8" x14ac:dyDescent="0.2">
      <c r="A15" t="s">
        <v>509</v>
      </c>
      <c r="B15" s="10"/>
      <c r="C15" s="10">
        <v>0</v>
      </c>
      <c r="F15" t="s">
        <v>662</v>
      </c>
      <c r="G15">
        <v>6</v>
      </c>
      <c r="H15">
        <f>COUNTIF(C:C,C52)</f>
        <v>3</v>
      </c>
    </row>
    <row r="16" spans="1:8" x14ac:dyDescent="0.2">
      <c r="A16" s="10"/>
      <c r="B16" t="s">
        <v>111</v>
      </c>
      <c r="C16" s="10">
        <v>1</v>
      </c>
      <c r="F16" t="s">
        <v>669</v>
      </c>
      <c r="G16">
        <v>7</v>
      </c>
      <c r="H16">
        <f>COUNTIF(Tabel11[Kode],C61)</f>
        <v>9</v>
      </c>
    </row>
    <row r="17" spans="1:8" x14ac:dyDescent="0.2">
      <c r="A17" s="10" t="s">
        <v>575</v>
      </c>
      <c r="B17" s="10" t="s">
        <v>125</v>
      </c>
      <c r="C17" s="10">
        <v>1</v>
      </c>
      <c r="F17" t="s">
        <v>663</v>
      </c>
      <c r="G17">
        <v>8</v>
      </c>
      <c r="H17">
        <f>COUNTIF(Tabel11[Kode],C64)</f>
        <v>9</v>
      </c>
    </row>
    <row r="18" spans="1:8" x14ac:dyDescent="0.2">
      <c r="A18" s="10"/>
      <c r="B18" t="s">
        <v>157</v>
      </c>
      <c r="C18" s="10">
        <v>1</v>
      </c>
      <c r="F18" t="s">
        <v>664</v>
      </c>
      <c r="G18">
        <v>9</v>
      </c>
      <c r="H18">
        <f>COUNTIF(Tabel11[Kode],C68)</f>
        <v>4</v>
      </c>
    </row>
    <row r="19" spans="1:8" x14ac:dyDescent="0.2">
      <c r="A19" s="10"/>
      <c r="B19" t="s">
        <v>173</v>
      </c>
      <c r="C19" s="10">
        <v>1</v>
      </c>
      <c r="F19" t="s">
        <v>665</v>
      </c>
      <c r="G19">
        <v>10</v>
      </c>
      <c r="H19">
        <f>COUNTIF(Tabel11[Kode],C71)</f>
        <v>3</v>
      </c>
    </row>
    <row r="20" spans="1:8" x14ac:dyDescent="0.2">
      <c r="A20" s="10" t="s">
        <v>365</v>
      </c>
      <c r="B20" s="10" t="s">
        <v>85</v>
      </c>
      <c r="C20" s="10">
        <v>1</v>
      </c>
      <c r="F20" t="s">
        <v>666</v>
      </c>
      <c r="G20">
        <v>11</v>
      </c>
      <c r="H20">
        <f>COUNTIF(Tabel11[Kode],C73)</f>
        <v>3</v>
      </c>
    </row>
    <row r="21" spans="1:8" x14ac:dyDescent="0.2">
      <c r="A21" s="11" t="s">
        <v>621</v>
      </c>
      <c r="B21" s="11" t="s">
        <v>181</v>
      </c>
      <c r="C21" s="10">
        <v>1</v>
      </c>
      <c r="F21" t="s">
        <v>667</v>
      </c>
      <c r="G21">
        <v>12</v>
      </c>
      <c r="H21">
        <f>COUNTIF(C:C,C82)</f>
        <v>7</v>
      </c>
    </row>
    <row r="22" spans="1:8" x14ac:dyDescent="0.2">
      <c r="A22" s="10" t="s">
        <v>622</v>
      </c>
      <c r="B22" s="10" t="s">
        <v>92</v>
      </c>
      <c r="C22" s="10">
        <v>1</v>
      </c>
    </row>
    <row r="23" spans="1:8" x14ac:dyDescent="0.2">
      <c r="A23" s="11" t="s">
        <v>623</v>
      </c>
      <c r="B23" s="11" t="s">
        <v>178</v>
      </c>
      <c r="C23" s="10">
        <v>1</v>
      </c>
    </row>
    <row r="24" spans="1:8" x14ac:dyDescent="0.2">
      <c r="A24" t="s">
        <v>510</v>
      </c>
      <c r="B24" t="s">
        <v>179</v>
      </c>
      <c r="C24" s="10">
        <v>1</v>
      </c>
    </row>
    <row r="25" spans="1:8" x14ac:dyDescent="0.2">
      <c r="A25" s="10" t="s">
        <v>367</v>
      </c>
      <c r="B25" s="10" t="s">
        <v>189</v>
      </c>
      <c r="C25" s="10">
        <v>1</v>
      </c>
    </row>
    <row r="26" spans="1:8" x14ac:dyDescent="0.2">
      <c r="A26" s="10" t="s">
        <v>584</v>
      </c>
      <c r="B26" s="10" t="s">
        <v>14</v>
      </c>
      <c r="C26" s="10">
        <v>1</v>
      </c>
      <c r="E26" t="s">
        <v>708</v>
      </c>
      <c r="F26">
        <v>47</v>
      </c>
    </row>
    <row r="27" spans="1:8" x14ac:dyDescent="0.2">
      <c r="A27" t="s">
        <v>325</v>
      </c>
      <c r="B27" s="10"/>
      <c r="C27" s="10">
        <v>1</v>
      </c>
      <c r="E27" t="s">
        <v>709</v>
      </c>
      <c r="F27">
        <v>15</v>
      </c>
    </row>
    <row r="28" spans="1:8" x14ac:dyDescent="0.2">
      <c r="A28" t="s">
        <v>332</v>
      </c>
      <c r="B28" s="10"/>
      <c r="C28" s="10">
        <v>1</v>
      </c>
      <c r="E28" t="s">
        <v>710</v>
      </c>
      <c r="F28">
        <v>32</v>
      </c>
    </row>
    <row r="29" spans="1:8" x14ac:dyDescent="0.2">
      <c r="A29" s="10"/>
      <c r="B29" t="s">
        <v>148</v>
      </c>
      <c r="C29" s="10">
        <v>2</v>
      </c>
      <c r="E29" t="s">
        <v>711</v>
      </c>
      <c r="F29">
        <v>41</v>
      </c>
    </row>
    <row r="30" spans="1:8" x14ac:dyDescent="0.2">
      <c r="A30" s="10" t="s">
        <v>356</v>
      </c>
      <c r="B30" s="10" t="s">
        <v>141</v>
      </c>
      <c r="C30" s="10">
        <v>2</v>
      </c>
      <c r="E30" t="s">
        <v>712</v>
      </c>
      <c r="F30">
        <f>15+33+41</f>
        <v>89</v>
      </c>
    </row>
    <row r="31" spans="1:8" x14ac:dyDescent="0.2">
      <c r="A31" s="10" t="s">
        <v>272</v>
      </c>
      <c r="B31" s="10"/>
      <c r="C31" s="10">
        <v>2</v>
      </c>
    </row>
    <row r="32" spans="1:8" x14ac:dyDescent="0.2">
      <c r="A32" t="s">
        <v>279</v>
      </c>
      <c r="B32" s="10"/>
      <c r="C32" s="10">
        <v>2</v>
      </c>
    </row>
    <row r="33" spans="1:3" x14ac:dyDescent="0.2">
      <c r="A33" t="s">
        <v>474</v>
      </c>
      <c r="B33" s="10"/>
      <c r="C33" s="10">
        <v>2</v>
      </c>
    </row>
    <row r="34" spans="1:3" x14ac:dyDescent="0.2">
      <c r="A34" t="s">
        <v>473</v>
      </c>
      <c r="B34" s="10"/>
      <c r="C34" s="10">
        <v>2</v>
      </c>
    </row>
    <row r="35" spans="1:3" x14ac:dyDescent="0.2">
      <c r="A35" s="10" t="s">
        <v>479</v>
      </c>
      <c r="B35" s="10"/>
      <c r="C35" s="10">
        <v>2</v>
      </c>
    </row>
    <row r="36" spans="1:3" x14ac:dyDescent="0.2">
      <c r="A36" t="s">
        <v>489</v>
      </c>
      <c r="B36" s="10"/>
      <c r="C36" s="10">
        <v>2</v>
      </c>
    </row>
    <row r="37" spans="1:3" x14ac:dyDescent="0.2">
      <c r="A37" s="10"/>
      <c r="B37" t="s">
        <v>28</v>
      </c>
      <c r="C37" s="10">
        <v>3</v>
      </c>
    </row>
    <row r="38" spans="1:3" x14ac:dyDescent="0.2">
      <c r="A38" s="10"/>
      <c r="B38" t="s">
        <v>31</v>
      </c>
      <c r="C38" s="10">
        <v>3</v>
      </c>
    </row>
    <row r="39" spans="1:3" x14ac:dyDescent="0.2">
      <c r="A39" s="10"/>
      <c r="B39" t="s">
        <v>36</v>
      </c>
      <c r="C39" s="10">
        <v>3</v>
      </c>
    </row>
    <row r="40" spans="1:3" x14ac:dyDescent="0.2">
      <c r="A40" s="10" t="s">
        <v>592</v>
      </c>
      <c r="B40" s="10" t="s">
        <v>37</v>
      </c>
      <c r="C40" s="10">
        <v>3</v>
      </c>
    </row>
    <row r="41" spans="1:3" x14ac:dyDescent="0.2">
      <c r="A41" s="10"/>
      <c r="B41" t="s">
        <v>78</v>
      </c>
      <c r="C41" s="10">
        <v>3</v>
      </c>
    </row>
    <row r="42" spans="1:3" x14ac:dyDescent="0.2">
      <c r="A42" s="10"/>
      <c r="B42" t="s">
        <v>185</v>
      </c>
      <c r="C42" s="10">
        <v>3</v>
      </c>
    </row>
    <row r="43" spans="1:3" x14ac:dyDescent="0.2">
      <c r="A43" s="11" t="s">
        <v>362</v>
      </c>
      <c r="B43" s="11" t="s">
        <v>84</v>
      </c>
      <c r="C43" s="10">
        <v>4</v>
      </c>
    </row>
    <row r="44" spans="1:3" x14ac:dyDescent="0.2">
      <c r="A44" s="10" t="s">
        <v>363</v>
      </c>
      <c r="B44" s="10" t="s">
        <v>82</v>
      </c>
      <c r="C44" s="10">
        <v>4</v>
      </c>
    </row>
    <row r="45" spans="1:3" x14ac:dyDescent="0.2">
      <c r="A45" t="s">
        <v>495</v>
      </c>
      <c r="B45" t="s">
        <v>80</v>
      </c>
      <c r="C45" s="10">
        <v>4</v>
      </c>
    </row>
    <row r="46" spans="1:3" x14ac:dyDescent="0.2">
      <c r="A46" s="11" t="s">
        <v>514</v>
      </c>
      <c r="B46" s="11" t="s">
        <v>192</v>
      </c>
      <c r="C46" s="10">
        <v>4</v>
      </c>
    </row>
    <row r="47" spans="1:3" x14ac:dyDescent="0.2">
      <c r="A47" t="s">
        <v>307</v>
      </c>
      <c r="B47" s="10"/>
      <c r="C47" s="10">
        <v>4</v>
      </c>
    </row>
    <row r="48" spans="1:3" x14ac:dyDescent="0.2">
      <c r="A48" t="s">
        <v>306</v>
      </c>
      <c r="B48" s="10"/>
      <c r="C48" s="10">
        <v>4</v>
      </c>
    </row>
    <row r="49" spans="1:3" x14ac:dyDescent="0.2">
      <c r="A49" t="s">
        <v>515</v>
      </c>
      <c r="B49" s="10"/>
      <c r="C49" s="10">
        <v>4</v>
      </c>
    </row>
    <row r="50" spans="1:3" x14ac:dyDescent="0.2">
      <c r="A50" s="11" t="s">
        <v>574</v>
      </c>
      <c r="B50" s="11" t="s">
        <v>103</v>
      </c>
      <c r="C50" s="10">
        <v>5</v>
      </c>
    </row>
    <row r="51" spans="1:3" x14ac:dyDescent="0.2">
      <c r="A51" s="10" t="s">
        <v>614</v>
      </c>
      <c r="B51" s="10" t="s">
        <v>56</v>
      </c>
      <c r="C51" s="10">
        <v>5</v>
      </c>
    </row>
    <row r="52" spans="1:3" x14ac:dyDescent="0.2">
      <c r="A52" s="10" t="s">
        <v>615</v>
      </c>
      <c r="B52" s="10" t="s">
        <v>58</v>
      </c>
      <c r="C52" s="10">
        <v>5</v>
      </c>
    </row>
    <row r="53" spans="1:3" x14ac:dyDescent="0.2">
      <c r="A53" s="11" t="s">
        <v>580</v>
      </c>
      <c r="B53" s="11" t="s">
        <v>43</v>
      </c>
      <c r="C53" s="10">
        <v>6</v>
      </c>
    </row>
    <row r="54" spans="1:3" x14ac:dyDescent="0.2">
      <c r="A54" s="10"/>
      <c r="B54" t="s">
        <v>67</v>
      </c>
      <c r="C54" s="10">
        <v>6</v>
      </c>
    </row>
    <row r="55" spans="1:3" x14ac:dyDescent="0.2">
      <c r="A55" s="10"/>
      <c r="B55" t="s">
        <v>77</v>
      </c>
      <c r="C55" s="10">
        <v>6</v>
      </c>
    </row>
    <row r="56" spans="1:3" x14ac:dyDescent="0.2">
      <c r="A56" s="11" t="s">
        <v>366</v>
      </c>
      <c r="B56" s="11" t="s">
        <v>90</v>
      </c>
      <c r="C56" s="10">
        <v>6</v>
      </c>
    </row>
    <row r="57" spans="1:3" x14ac:dyDescent="0.2">
      <c r="A57" s="10" t="s">
        <v>328</v>
      </c>
      <c r="B57" s="10" t="s">
        <v>91</v>
      </c>
      <c r="C57" s="10">
        <v>6</v>
      </c>
    </row>
    <row r="58" spans="1:3" x14ac:dyDescent="0.2">
      <c r="A58" s="11" t="s">
        <v>573</v>
      </c>
      <c r="B58" s="11" t="s">
        <v>25</v>
      </c>
      <c r="C58" s="10">
        <v>7</v>
      </c>
    </row>
    <row r="59" spans="1:3" x14ac:dyDescent="0.2">
      <c r="A59" s="11" t="s">
        <v>576</v>
      </c>
      <c r="B59" s="11" t="s">
        <v>128</v>
      </c>
      <c r="C59" s="10">
        <v>7</v>
      </c>
    </row>
    <row r="60" spans="1:3" x14ac:dyDescent="0.2">
      <c r="A60" s="10" t="s">
        <v>577</v>
      </c>
      <c r="B60" s="10" t="s">
        <v>32</v>
      </c>
      <c r="C60" s="10">
        <v>7</v>
      </c>
    </row>
    <row r="61" spans="1:3" x14ac:dyDescent="0.2">
      <c r="A61" s="10" t="s">
        <v>578</v>
      </c>
      <c r="B61" s="10" t="s">
        <v>132</v>
      </c>
      <c r="C61" s="10">
        <v>7</v>
      </c>
    </row>
    <row r="62" spans="1:3" x14ac:dyDescent="0.2">
      <c r="A62" s="11" t="s">
        <v>579</v>
      </c>
      <c r="B62" s="11" t="s">
        <v>41</v>
      </c>
      <c r="C62" s="10">
        <v>7</v>
      </c>
    </row>
    <row r="63" spans="1:3" x14ac:dyDescent="0.2">
      <c r="A63" t="s">
        <v>349</v>
      </c>
      <c r="B63" t="s">
        <v>11</v>
      </c>
      <c r="C63">
        <v>7</v>
      </c>
    </row>
    <row r="64" spans="1:3" x14ac:dyDescent="0.2">
      <c r="A64" t="s">
        <v>402</v>
      </c>
      <c r="B64" s="10"/>
      <c r="C64" s="10">
        <v>7</v>
      </c>
    </row>
    <row r="65" spans="1:3" x14ac:dyDescent="0.2">
      <c r="A65" t="s">
        <v>403</v>
      </c>
      <c r="B65" s="10"/>
      <c r="C65" s="10">
        <v>7</v>
      </c>
    </row>
    <row r="66" spans="1:3" x14ac:dyDescent="0.2">
      <c r="A66" t="s">
        <v>428</v>
      </c>
      <c r="B66" s="10"/>
      <c r="C66" s="10">
        <v>7</v>
      </c>
    </row>
    <row r="67" spans="1:3" x14ac:dyDescent="0.2">
      <c r="A67" s="11" t="s">
        <v>268</v>
      </c>
      <c r="B67" s="11" t="s">
        <v>155</v>
      </c>
      <c r="C67" s="10">
        <v>8</v>
      </c>
    </row>
    <row r="68" spans="1:3" x14ac:dyDescent="0.2">
      <c r="A68" s="10"/>
      <c r="B68" t="s">
        <v>156</v>
      </c>
      <c r="C68" s="10">
        <v>8</v>
      </c>
    </row>
    <row r="69" spans="1:3" x14ac:dyDescent="0.2">
      <c r="A69" s="11" t="s">
        <v>532</v>
      </c>
      <c r="B69" s="11" t="s">
        <v>100</v>
      </c>
      <c r="C69" s="10">
        <v>8</v>
      </c>
    </row>
    <row r="70" spans="1:3" x14ac:dyDescent="0.2">
      <c r="A70" t="s">
        <v>530</v>
      </c>
      <c r="B70" s="10"/>
      <c r="C70" s="10">
        <v>8</v>
      </c>
    </row>
    <row r="71" spans="1:3" x14ac:dyDescent="0.2">
      <c r="A71" s="10" t="s">
        <v>571</v>
      </c>
      <c r="B71" s="10" t="s">
        <v>105</v>
      </c>
      <c r="C71" s="10">
        <v>9</v>
      </c>
    </row>
    <row r="72" spans="1:3" x14ac:dyDescent="0.2">
      <c r="A72" t="s">
        <v>427</v>
      </c>
      <c r="B72" t="s">
        <v>131</v>
      </c>
      <c r="C72" s="10">
        <v>9</v>
      </c>
    </row>
    <row r="73" spans="1:3" x14ac:dyDescent="0.2">
      <c r="A73" t="s">
        <v>440</v>
      </c>
      <c r="B73" s="10"/>
      <c r="C73" s="10">
        <v>9</v>
      </c>
    </row>
    <row r="74" spans="1:3" x14ac:dyDescent="0.2">
      <c r="A74" s="11" t="s">
        <v>572</v>
      </c>
      <c r="B74" s="11" t="s">
        <v>110</v>
      </c>
      <c r="C74" s="10">
        <v>10</v>
      </c>
    </row>
    <row r="75" spans="1:3" x14ac:dyDescent="0.2">
      <c r="A75" s="10" t="s">
        <v>375</v>
      </c>
      <c r="B75" s="10" t="s">
        <v>110</v>
      </c>
      <c r="C75" s="10">
        <v>10</v>
      </c>
    </row>
    <row r="76" spans="1:3" x14ac:dyDescent="0.2">
      <c r="A76" t="s">
        <v>271</v>
      </c>
      <c r="B76" s="10"/>
      <c r="C76" s="10">
        <v>11</v>
      </c>
    </row>
    <row r="77" spans="1:3" x14ac:dyDescent="0.2">
      <c r="A77" s="13" t="s">
        <v>296</v>
      </c>
      <c r="B77" s="10"/>
      <c r="C77" s="10">
        <v>11</v>
      </c>
    </row>
    <row r="78" spans="1:3" x14ac:dyDescent="0.2">
      <c r="A78" s="10" t="s">
        <v>484</v>
      </c>
      <c r="B78" s="10"/>
      <c r="C78" s="10">
        <v>11</v>
      </c>
    </row>
    <row r="79" spans="1:3" x14ac:dyDescent="0.2">
      <c r="A79" s="10" t="s">
        <v>485</v>
      </c>
      <c r="B79" s="10"/>
      <c r="C79" s="10">
        <v>11</v>
      </c>
    </row>
    <row r="80" spans="1:3" x14ac:dyDescent="0.2">
      <c r="A80" s="10" t="s">
        <v>329</v>
      </c>
      <c r="B80" s="10"/>
      <c r="C80" s="10">
        <v>11</v>
      </c>
    </row>
    <row r="81" spans="1:3" x14ac:dyDescent="0.2">
      <c r="A81" s="10" t="s">
        <v>330</v>
      </c>
      <c r="B81" s="10"/>
      <c r="C81" s="10">
        <v>11</v>
      </c>
    </row>
    <row r="82" spans="1:3" x14ac:dyDescent="0.2">
      <c r="A82" t="s">
        <v>511</v>
      </c>
      <c r="B82" s="10"/>
      <c r="C82" s="10">
        <v>12</v>
      </c>
    </row>
    <row r="83" spans="1:3" x14ac:dyDescent="0.2">
      <c r="A83" t="s">
        <v>631</v>
      </c>
      <c r="B83" s="10"/>
      <c r="C83" s="10">
        <v>12</v>
      </c>
    </row>
    <row r="84" spans="1:3" x14ac:dyDescent="0.2">
      <c r="A84" t="s">
        <v>526</v>
      </c>
      <c r="B84" s="10"/>
      <c r="C84" s="10">
        <v>12</v>
      </c>
    </row>
    <row r="85" spans="1:3" x14ac:dyDescent="0.2">
      <c r="A85" t="s">
        <v>531</v>
      </c>
      <c r="B85" s="10"/>
      <c r="C85" s="10">
        <v>12</v>
      </c>
    </row>
    <row r="86" spans="1:3" x14ac:dyDescent="0.2">
      <c r="A86" t="s">
        <v>527</v>
      </c>
      <c r="B86" s="10"/>
      <c r="C86" s="10">
        <v>12</v>
      </c>
    </row>
    <row r="87" spans="1:3" x14ac:dyDescent="0.2">
      <c r="A87" t="s">
        <v>528</v>
      </c>
      <c r="B87" s="10"/>
      <c r="C87" s="10">
        <v>12</v>
      </c>
    </row>
    <row r="88" spans="1:3" x14ac:dyDescent="0.2">
      <c r="A88" t="s">
        <v>529</v>
      </c>
      <c r="B88" s="10"/>
      <c r="C88" s="10">
        <v>12</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12</vt:i4>
      </vt:variant>
    </vt:vector>
  </HeadingPairs>
  <TitlesOfParts>
    <vt:vector size="12" baseType="lpstr">
      <vt:lpstr>ordbogêraĸ 1967</vt:lpstr>
      <vt:lpstr>Kodningsskema</vt:lpstr>
      <vt:lpstr>Comparison oqaa &amp; ordb</vt:lpstr>
      <vt:lpstr>Unmatched from Oqaasileriffik</vt:lpstr>
      <vt:lpstr>Unmatched from ordbogeeraq</vt:lpstr>
      <vt:lpstr>Data - statistik</vt:lpstr>
      <vt:lpstr>Emotive - hvilke følelser</vt:lpstr>
      <vt:lpstr>Cognitive - videnstilstand</vt:lpstr>
      <vt:lpstr>Conative - forsk funktioner</vt:lpstr>
      <vt:lpstr>Verbalstammer</vt:lpstr>
      <vt:lpstr>Phatic - fatiske interjektioner</vt:lpstr>
      <vt:lpstr>Formulae - Formler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Elin Neshamar</dc:creator>
  <cp:lastModifiedBy>Elin Neshamar</cp:lastModifiedBy>
  <dcterms:created xsi:type="dcterms:W3CDTF">2024-11-14T14:51:04Z</dcterms:created>
  <dcterms:modified xsi:type="dcterms:W3CDTF">2025-01-15T13:42:46Z</dcterms:modified>
</cp:coreProperties>
</file>